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udget &amp; Category Spending" sheetId="2" state="visible" r:id="rId4"/>
    <sheet name="pCard Transactions" sheetId="3" state="visible" r:id="rId5"/>
    <sheet name="Payment Requests - Approved" sheetId="4" state="visible" r:id="rId6"/>
    <sheet name="Elections Spending Detail" sheetId="5" state="visible" r:id="rId7"/>
    <sheet name="NPG Detail" sheetId="6" state="visible" r:id="rId8"/>
    <sheet name="FY26-27 Packet &amp; Allocations" sheetId="7" state="visible" r:id="rId9"/>
  </sheets>
  <definedNames>
    <definedName function="false" hidden="true" localSheetId="3" name="_xlnm._FilterDatabase" vbProcedure="false">'Payment Requests - Approved'!$A$5:$G$58</definedName>
    <definedName function="false" hidden="true" localSheetId="2" name="_xlnm._FilterDatabase" vbProcedure="false">'pCard Transactions'!$A$4:$G$226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<sst xmlns="http://schemas.openxmlformats.org/spreadsheetml/2006/main" count="1929" uniqueCount="554">
  <si>
    <t xml:space="preserve">Downtown Los Angeles Neighborhood Council</t>
  </si>
  <si>
    <t xml:space="preserve">Historical Budget, Spending &amp; Payment Request Summary (FY2022-23 through FY2025-26)</t>
  </si>
  <si>
    <t xml:space="preserve">Source: LA City Clerk NC Fund Portal (cityclerk.lacity.org/ncfundportal) - Budget, pCard Transactions, and Payment Requests tabs</t>
  </si>
  <si>
    <t xml:space="preserve">Fiscal Year</t>
  </si>
  <si>
    <t xml:space="preserve">Budget (Base)</t>
  </si>
  <si>
    <t xml:space="preserve">Adjustments</t>
  </si>
  <si>
    <t xml:space="preserve">Total Budget Amount</t>
  </si>
  <si>
    <t xml:space="preserve">Expense-to-Date (Total)</t>
  </si>
  <si>
    <t xml:space="preserve">Funding Requests Spent</t>
  </si>
  <si>
    <t xml:space="preserve">Credit Card Spent</t>
  </si>
  <si>
    <t xml:space="preserve">Total Outstanding</t>
  </si>
  <si>
    <t xml:space="preserve">Net Available</t>
  </si>
  <si>
    <t xml:space="preserve">2022-2023</t>
  </si>
  <si>
    <t xml:space="preserve">2023-2024</t>
  </si>
  <si>
    <t xml:space="preserve">2024-2025</t>
  </si>
  <si>
    <t xml:space="preserve">2025-2026</t>
  </si>
  <si>
    <t xml:space="preserve">4-Year Total</t>
  </si>
  <si>
    <t xml:space="preserve">Budget Allocation &amp; Expenditures-to-Date by Category, by Fiscal Year</t>
  </si>
  <si>
    <t xml:space="preserve">Budget Allocation reflects planned use of the base annual Budget. Expenditures-to-Date reflects actual spend to date recorded on the portal (Budget tab pie charts).</t>
  </si>
  <si>
    <t xml:space="preserve">Section</t>
  </si>
  <si>
    <t xml:space="preserve">Category</t>
  </si>
  <si>
    <t xml:space="preserve">Amount</t>
  </si>
  <si>
    <t xml:space="preserve">% of Section Total</t>
  </si>
  <si>
    <t xml:space="preserve">Budget Allocation</t>
  </si>
  <si>
    <t xml:space="preserve">Neighborhood Purpose Grants</t>
  </si>
  <si>
    <t xml:space="preserve">Community Improvement Project</t>
  </si>
  <si>
    <t xml:space="preserve">General Operational Expenditure</t>
  </si>
  <si>
    <t xml:space="preserve">Expenditures-to-Date</t>
  </si>
  <si>
    <t xml:space="preserve">Elections</t>
  </si>
  <si>
    <t xml:space="preserve">Outreach</t>
  </si>
  <si>
    <t xml:space="preserve">Office</t>
  </si>
  <si>
    <t xml:space="preserve">Uncategorized</t>
  </si>
  <si>
    <t xml:space="preserve">Downtown Los Angeles NC - All pCard (Credit Card) Transactions, FY2022-23 to FY2025-26</t>
  </si>
  <si>
    <t xml:space="preserve">Source: NC Fund Portal &gt; pCard Transactions tab (category pie-chart segments clicked to render each list)</t>
  </si>
  <si>
    <t xml:space="preserve">Transaction Date</t>
  </si>
  <si>
    <t xml:space="preserve">Post Date</t>
  </si>
  <si>
    <t xml:space="preserve">Merchant</t>
  </si>
  <si>
    <t xml:space="preserve">Merchant Location</t>
  </si>
  <si>
    <t xml:space="preserve">2/28/2023</t>
  </si>
  <si>
    <t xml:space="preserve">3/7/2023</t>
  </si>
  <si>
    <t xml:space="preserve">SQ GENESISFXE GRAPHIC</t>
  </si>
  <si>
    <t xml:space="preserve">GOSQ.COM, CA</t>
  </si>
  <si>
    <t xml:space="preserve">3/29/2023</t>
  </si>
  <si>
    <t xml:space="preserve">4/5/2023</t>
  </si>
  <si>
    <t xml:space="preserve">KBJ SIGN</t>
  </si>
  <si>
    <t xml:space="preserve">213-3851258, CA</t>
  </si>
  <si>
    <t xml:space="preserve">4/19/2023</t>
  </si>
  <si>
    <t xml:space="preserve">PRINTING SERVICES</t>
  </si>
  <si>
    <t xml:space="preserve">888-8884211, CA</t>
  </si>
  <si>
    <t xml:space="preserve">4/24/2023</t>
  </si>
  <si>
    <t xml:space="preserve">SQ DOWNTOWN WEEKLY LA</t>
  </si>
  <si>
    <t xml:space="preserve">4/21/2023</t>
  </si>
  <si>
    <t xml:space="preserve">5/9/2023</t>
  </si>
  <si>
    <t xml:space="preserve">4/6/2023</t>
  </si>
  <si>
    <t xml:space="preserve">4/17/2023</t>
  </si>
  <si>
    <t xml:space="preserve">SQ BRIDGEGAP</t>
  </si>
  <si>
    <t xml:space="preserve">5/23/2023</t>
  </si>
  <si>
    <t xml:space="preserve">6/5/2023</t>
  </si>
  <si>
    <t xml:space="preserve">2/10/2023</t>
  </si>
  <si>
    <t xml:space="preserve">3/1/2023</t>
  </si>
  <si>
    <t xml:space="preserve">DRI NEXTDAYFLYERS</t>
  </si>
  <si>
    <t xml:space="preserve">855-898-9870, CA</t>
  </si>
  <si>
    <t xml:space="preserve">SLB PRINTING</t>
  </si>
  <si>
    <t xml:space="preserve">LOS ANGELES, CA</t>
  </si>
  <si>
    <t xml:space="preserve">DOWNTOWN LA</t>
  </si>
  <si>
    <t xml:space="preserve">4029357733, CA</t>
  </si>
  <si>
    <t xml:space="preserve">2/11/2023</t>
  </si>
  <si>
    <t xml:space="preserve">gosq.com, CA</t>
  </si>
  <si>
    <t xml:space="preserve">4/11/2023</t>
  </si>
  <si>
    <t xml:space="preserve">5/3/2023</t>
  </si>
  <si>
    <t xml:space="preserve">PAYPAL KERSTINKLEI</t>
  </si>
  <si>
    <t xml:space="preserve">MERRIWETHER &amp; WILLIAMS</t>
  </si>
  <si>
    <t xml:space="preserve">415-9863999, CA</t>
  </si>
  <si>
    <t xml:space="preserve">4/15/2023</t>
  </si>
  <si>
    <t xml:space="preserve">4/27/2023</t>
  </si>
  <si>
    <t xml:space="preserve">SMART AND FINAL 484</t>
  </si>
  <si>
    <t xml:space="preserve">7/5/2023</t>
  </si>
  <si>
    <t xml:space="preserve">FACEBK XL6B6QT9V2</t>
  </si>
  <si>
    <t xml:space="preserve">MENLO PARK, CA</t>
  </si>
  <si>
    <t xml:space="preserve">6/16/2023</t>
  </si>
  <si>
    <t xml:space="preserve">6/25/2023</t>
  </si>
  <si>
    <t xml:space="preserve">T SHIRTS HAVEN</t>
  </si>
  <si>
    <t xml:space="preserve">6/29/2023</t>
  </si>
  <si>
    <t xml:space="preserve">SP BACKDROPSOURCE</t>
  </si>
  <si>
    <t xml:space="preserve">LAS VEGAS, CA</t>
  </si>
  <si>
    <t xml:space="preserve">6/19/2023</t>
  </si>
  <si>
    <t xml:space="preserve">DRI UPRINTING</t>
  </si>
  <si>
    <t xml:space="preserve">888-888-4211, CA</t>
  </si>
  <si>
    <t xml:space="preserve">ANGELES FLOWER BALLOON</t>
  </si>
  <si>
    <t xml:space="preserve">213-2684825, CA</t>
  </si>
  <si>
    <t xml:space="preserve">6/20/2023</t>
  </si>
  <si>
    <t xml:space="preserve">PAYPAL GRANDPERF</t>
  </si>
  <si>
    <t xml:space="preserve">AMZN MKTP US 0L30L54K3</t>
  </si>
  <si>
    <t xml:space="preserve">AMZN.COM/BILL, WA</t>
  </si>
  <si>
    <t xml:space="preserve">3/2/2023</t>
  </si>
  <si>
    <t xml:space="preserve">3/8/2023</t>
  </si>
  <si>
    <t xml:space="preserve">GOOGLE GSUITE_DLANC.C</t>
  </si>
  <si>
    <t xml:space="preserve">MOUNTAIN VIEW, CA</t>
  </si>
  <si>
    <t xml:space="preserve">WWW.1AND1.COM</t>
  </si>
  <si>
    <t xml:space="preserve">6105601589, PA</t>
  </si>
  <si>
    <t xml:space="preserve">3/27/2023</t>
  </si>
  <si>
    <t xml:space="preserve">3/28/2023</t>
  </si>
  <si>
    <t xml:space="preserve">4/1/2023</t>
  </si>
  <si>
    <t xml:space="preserve">CHESTERBROOK, PA</t>
  </si>
  <si>
    <t xml:space="preserve">4/28/2023</t>
  </si>
  <si>
    <t xml:space="preserve">5/1/2023</t>
  </si>
  <si>
    <t xml:space="preserve">650-253-0000, CA</t>
  </si>
  <si>
    <t xml:space="preserve">5/15/2023</t>
  </si>
  <si>
    <t xml:space="preserve">EXTRA SPACE 6109</t>
  </si>
  <si>
    <t xml:space="preserve">5/27/2023</t>
  </si>
  <si>
    <t xml:space="preserve">5/28/2023</t>
  </si>
  <si>
    <t xml:space="preserve">6/1/2023</t>
  </si>
  <si>
    <t xml:space="preserve">6/15/2023</t>
  </si>
  <si>
    <t xml:space="preserve">6/30/2023</t>
  </si>
  <si>
    <t xml:space="preserve">SQ HALUCION</t>
  </si>
  <si>
    <t xml:space="preserve">GOSQ.COM, DE</t>
  </si>
  <si>
    <t xml:space="preserve">AMZN MKTP US CZ2R77X03</t>
  </si>
  <si>
    <t xml:space="preserve">7/30/2022</t>
  </si>
  <si>
    <t xml:space="preserve">10/24/2022</t>
  </si>
  <si>
    <t xml:space="preserve">WEB REGISTERWEBSITE</t>
  </si>
  <si>
    <t xml:space="preserve">800-8999723, FL</t>
  </si>
  <si>
    <t xml:space="preserve">8/22/2022</t>
  </si>
  <si>
    <t xml:space="preserve">8/27/2022</t>
  </si>
  <si>
    <t xml:space="preserve">9/29/2022</t>
  </si>
  <si>
    <t xml:space="preserve">8/28/2022</t>
  </si>
  <si>
    <t xml:space="preserve">9/27/2022</t>
  </si>
  <si>
    <t xml:space="preserve">9/28/2022</t>
  </si>
  <si>
    <t xml:space="preserve">10/5/2022</t>
  </si>
  <si>
    <t xml:space="preserve">10/27/2022</t>
  </si>
  <si>
    <t xml:space="preserve">11/10/2022</t>
  </si>
  <si>
    <t xml:space="preserve">10/28/2022</t>
  </si>
  <si>
    <t xml:space="preserve">11/27/2022</t>
  </si>
  <si>
    <t xml:space="preserve">12/13/2022</t>
  </si>
  <si>
    <t xml:space="preserve">11/28/2022</t>
  </si>
  <si>
    <t xml:space="preserve">12/27/2022</t>
  </si>
  <si>
    <t xml:space="preserve">1/13/2023</t>
  </si>
  <si>
    <t xml:space="preserve">12/28/2022</t>
  </si>
  <si>
    <t xml:space="preserve">1/9/2023</t>
  </si>
  <si>
    <t xml:space="preserve">1/30/2023</t>
  </si>
  <si>
    <t xml:space="preserve">FACEBK JVJRXLF9V2</t>
  </si>
  <si>
    <t xml:space="preserve">Menlo Park, CA</t>
  </si>
  <si>
    <t xml:space="preserve">1/27/2023</t>
  </si>
  <si>
    <t xml:space="preserve">2/26/2023</t>
  </si>
  <si>
    <t xml:space="preserve">2/1/2023</t>
  </si>
  <si>
    <t xml:space="preserve">GOOGLE GSUITE_dlanc.c</t>
  </si>
  <si>
    <t xml:space="preserve">Mountain View, CA</t>
  </si>
  <si>
    <t xml:space="preserve">4/4/2024</t>
  </si>
  <si>
    <t xml:space="preserve">4/9/2024</t>
  </si>
  <si>
    <t xml:space="preserve">4/5/2024</t>
  </si>
  <si>
    <t xml:space="preserve">4/22/2024</t>
  </si>
  <si>
    <t xml:space="preserve">STICKER MULE</t>
  </si>
  <si>
    <t xml:space="preserve">AMSTERDAM, NY</t>
  </si>
  <si>
    <t xml:space="preserve">5/15/2024</t>
  </si>
  <si>
    <t xml:space="preserve">5/18/2024</t>
  </si>
  <si>
    <t xml:space="preserve">COAST STATIONERY CO I</t>
  </si>
  <si>
    <t xml:space="preserve">5/24/2024</t>
  </si>
  <si>
    <t xml:space="preserve">6/4/2024</t>
  </si>
  <si>
    <t xml:space="preserve">6/10/2024</t>
  </si>
  <si>
    <t xml:space="preserve">SP UNDSPTDLA</t>
  </si>
  <si>
    <t xml:space="preserve">6/6/2024</t>
  </si>
  <si>
    <t xml:space="preserve">SENDINBLUE</t>
  </si>
  <si>
    <t xml:space="preserve">PARIS, FR</t>
  </si>
  <si>
    <t xml:space="preserve">6/21/2024</t>
  </si>
  <si>
    <t xml:space="preserve">6/27/2024</t>
  </si>
  <si>
    <t xml:space="preserve">FACEBK BBJTU2UPB2</t>
  </si>
  <si>
    <t xml:space="preserve">5/9/2024</t>
  </si>
  <si>
    <t xml:space="preserve">AMAZON.COM XL5M77R43</t>
  </si>
  <si>
    <t xml:space="preserve">5/29/2024</t>
  </si>
  <si>
    <t xml:space="preserve">VISTAPRINT</t>
  </si>
  <si>
    <t xml:space="preserve">8662074955, MA</t>
  </si>
  <si>
    <t xml:space="preserve">5/27/2024</t>
  </si>
  <si>
    <t xml:space="preserve">AMAZON MAR 112-329114</t>
  </si>
  <si>
    <t xml:space="preserve">SEATTLE, WA</t>
  </si>
  <si>
    <t xml:space="preserve">6/2/2024</t>
  </si>
  <si>
    <t xml:space="preserve">AMAZON MAR 112-941724</t>
  </si>
  <si>
    <t xml:space="preserve">7/15/2023</t>
  </si>
  <si>
    <t xml:space="preserve">7/19/2023</t>
  </si>
  <si>
    <t xml:space="preserve">7/18/2023</t>
  </si>
  <si>
    <t xml:space="preserve">8/9/2023</t>
  </si>
  <si>
    <t xml:space="preserve">CC@GOOGLE.COM, CA</t>
  </si>
  <si>
    <t xml:space="preserve">8/1/2023</t>
  </si>
  <si>
    <t xml:space="preserve">8/2/2023</t>
  </si>
  <si>
    <t xml:space="preserve">FIRST SECURITY SAFE CO</t>
  </si>
  <si>
    <t xml:space="preserve">8/15/2023</t>
  </si>
  <si>
    <t xml:space="preserve">8/22/2023</t>
  </si>
  <si>
    <t xml:space="preserve">9/1/2023</t>
  </si>
  <si>
    <t xml:space="preserve">9/7/2023</t>
  </si>
  <si>
    <t xml:space="preserve">9/15/2023</t>
  </si>
  <si>
    <t xml:space="preserve">9/26/2023</t>
  </si>
  <si>
    <t xml:space="preserve">9/23/2023</t>
  </si>
  <si>
    <t xml:space="preserve">9/29/2023</t>
  </si>
  <si>
    <t xml:space="preserve">JACKSONVILLE, FL</t>
  </si>
  <si>
    <t xml:space="preserve">9/24/2023</t>
  </si>
  <si>
    <t xml:space="preserve">10/5/2023</t>
  </si>
  <si>
    <t xml:space="preserve">10/1/2023</t>
  </si>
  <si>
    <t xml:space="preserve">10/9/2023</t>
  </si>
  <si>
    <t xml:space="preserve">10/15/2023</t>
  </si>
  <si>
    <t xml:space="preserve">11/1/2023</t>
  </si>
  <si>
    <t xml:space="preserve">12/6/2023</t>
  </si>
  <si>
    <t xml:space="preserve">GOOGLE GSUITE DLANC.CO</t>
  </si>
  <si>
    <t xml:space="preserve">CC GOOGLE.COM, CA</t>
  </si>
  <si>
    <t xml:space="preserve">11/15/2023</t>
  </si>
  <si>
    <t xml:space="preserve">11/27/2023</t>
  </si>
  <si>
    <t xml:space="preserve">12/1/2023</t>
  </si>
  <si>
    <t xml:space="preserve">12/15/2023</t>
  </si>
  <si>
    <t xml:space="preserve">1/8/2024</t>
  </si>
  <si>
    <t xml:space="preserve">1/1/2024</t>
  </si>
  <si>
    <t xml:space="preserve">1/15/2024</t>
  </si>
  <si>
    <t xml:space="preserve">1/22/2024</t>
  </si>
  <si>
    <t xml:space="preserve">2/1/2024</t>
  </si>
  <si>
    <t xml:space="preserve">2/13/2024</t>
  </si>
  <si>
    <t xml:space="preserve">2/15/2024</t>
  </si>
  <si>
    <t xml:space="preserve">3/2/2024</t>
  </si>
  <si>
    <t xml:space="preserve">3/1/2024</t>
  </si>
  <si>
    <t xml:space="preserve">3/12/2024</t>
  </si>
  <si>
    <t xml:space="preserve">3/15/2024</t>
  </si>
  <si>
    <t xml:space="preserve">4/3/2024</t>
  </si>
  <si>
    <t xml:space="preserve">4/1/2024</t>
  </si>
  <si>
    <t xml:space="preserve">4/15/2024</t>
  </si>
  <si>
    <t xml:space="preserve">4/19/2024</t>
  </si>
  <si>
    <t xml:space="preserve">5/1/2024</t>
  </si>
  <si>
    <t xml:space="preserve">5/8/2024</t>
  </si>
  <si>
    <t xml:space="preserve">5/20/2024</t>
  </si>
  <si>
    <t xml:space="preserve">ENVATO 68449404</t>
  </si>
  <si>
    <t xml:space="preserve">61383766284, UT</t>
  </si>
  <si>
    <t xml:space="preserve">6/1/2024</t>
  </si>
  <si>
    <t xml:space="preserve">6/15/2024</t>
  </si>
  <si>
    <t xml:space="preserve">6/24/2024</t>
  </si>
  <si>
    <t xml:space="preserve">7/26/2023</t>
  </si>
  <si>
    <t xml:space="preserve">8/18/2023</t>
  </si>
  <si>
    <t xml:space="preserve">8/27/2023</t>
  </si>
  <si>
    <t xml:space="preserve">9/2/2023</t>
  </si>
  <si>
    <t xml:space="preserve">8/28/2023</t>
  </si>
  <si>
    <t xml:space="preserve">IONOS INC.</t>
  </si>
  <si>
    <t xml:space="preserve">9/27/2023</t>
  </si>
  <si>
    <t xml:space="preserve">10/4/2023</t>
  </si>
  <si>
    <t xml:space="preserve">10/26/2023</t>
  </si>
  <si>
    <t xml:space="preserve">11/2/2023</t>
  </si>
  <si>
    <t xml:space="preserve">10/27/2023</t>
  </si>
  <si>
    <t xml:space="preserve">11/26/2023</t>
  </si>
  <si>
    <t xml:space="preserve">12/26/2023</t>
  </si>
  <si>
    <t xml:space="preserve">12/27/2023</t>
  </si>
  <si>
    <t xml:space="preserve">1/26/2024</t>
  </si>
  <si>
    <t xml:space="preserve">1/31/2024</t>
  </si>
  <si>
    <t xml:space="preserve">1/27/2024</t>
  </si>
  <si>
    <t xml:space="preserve">2/26/2024</t>
  </si>
  <si>
    <t xml:space="preserve">2/29/2024</t>
  </si>
  <si>
    <t xml:space="preserve">2/27/2024</t>
  </si>
  <si>
    <t xml:space="preserve">3/26/2024</t>
  </si>
  <si>
    <t xml:space="preserve">3/27/2024</t>
  </si>
  <si>
    <t xml:space="preserve">4/27/2024</t>
  </si>
  <si>
    <t xml:space="preserve">5/26/2024</t>
  </si>
  <si>
    <t xml:space="preserve">3/30/2025</t>
  </si>
  <si>
    <t xml:space="preserve">5/2/2025</t>
  </si>
  <si>
    <t xml:space="preserve">SQ LOVINGOOD STUDIOS</t>
  </si>
  <si>
    <t xml:space="preserve">877-417-4551, CA</t>
  </si>
  <si>
    <t xml:space="preserve">4/4/2025</t>
  </si>
  <si>
    <t xml:space="preserve">5/4/2025</t>
  </si>
  <si>
    <t xml:space="preserve">4/11/2025</t>
  </si>
  <si>
    <t xml:space="preserve">4/18/2025</t>
  </si>
  <si>
    <t xml:space="preserve">4/24/2025</t>
  </si>
  <si>
    <t xml:space="preserve">7/1/2024</t>
  </si>
  <si>
    <t xml:space="preserve">7/31/2024</t>
  </si>
  <si>
    <t xml:space="preserve">SINCH MAILGUN</t>
  </si>
  <si>
    <t xml:space="preserve">SAN ANTONIO, TX</t>
  </si>
  <si>
    <t xml:space="preserve">7/6/2024</t>
  </si>
  <si>
    <t xml:space="preserve">7/24/2024</t>
  </si>
  <si>
    <t xml:space="preserve">8/2/2024</t>
  </si>
  <si>
    <t xml:space="preserve">8/13/2024</t>
  </si>
  <si>
    <t xml:space="preserve">8/6/2024</t>
  </si>
  <si>
    <t xml:space="preserve">9/14/2024</t>
  </si>
  <si>
    <t xml:space="preserve">9/1/2024</t>
  </si>
  <si>
    <t xml:space="preserve">9/6/2024</t>
  </si>
  <si>
    <t xml:space="preserve">10/2/2024</t>
  </si>
  <si>
    <t xml:space="preserve">10/1/2024</t>
  </si>
  <si>
    <t xml:space="preserve">10/3/2024</t>
  </si>
  <si>
    <t xml:space="preserve">10/6/2024</t>
  </si>
  <si>
    <t xml:space="preserve">10/23/2024</t>
  </si>
  <si>
    <t xml:space="preserve">11/1/2024</t>
  </si>
  <si>
    <t xml:space="preserve">11/12/2024</t>
  </si>
  <si>
    <t xml:space="preserve">11/6/2024</t>
  </si>
  <si>
    <t xml:space="preserve">11/22/2024</t>
  </si>
  <si>
    <t xml:space="preserve">12/1/2024</t>
  </si>
  <si>
    <t xml:space="preserve">1/2/2025</t>
  </si>
  <si>
    <t xml:space="preserve">12/6/2024</t>
  </si>
  <si>
    <t xml:space="preserve">1/1/2025</t>
  </si>
  <si>
    <t xml:space="preserve">1/5/2025</t>
  </si>
  <si>
    <t xml:space="preserve">1/6/2025</t>
  </si>
  <si>
    <t xml:space="preserve">3/10/2025</t>
  </si>
  <si>
    <t xml:space="preserve">1/25/2025</t>
  </si>
  <si>
    <t xml:space="preserve">1/30/2025</t>
  </si>
  <si>
    <t xml:space="preserve">2/1/2025</t>
  </si>
  <si>
    <t xml:space="preserve">2/6/2025</t>
  </si>
  <si>
    <t xml:space="preserve">2/15/2025</t>
  </si>
  <si>
    <t xml:space="preserve">EPY HUB INTERNATIONAL</t>
  </si>
  <si>
    <t xml:space="preserve">RIVERSIDE, CA</t>
  </si>
  <si>
    <t xml:space="preserve">3/1/2025</t>
  </si>
  <si>
    <t xml:space="preserve">3/6/2025</t>
  </si>
  <si>
    <t xml:space="preserve">3/31/2025</t>
  </si>
  <si>
    <t xml:space="preserve">3/19/2025</t>
  </si>
  <si>
    <t xml:space="preserve">SMART AND FINAL 511</t>
  </si>
  <si>
    <t xml:space="preserve">3/20/2025</t>
  </si>
  <si>
    <t xml:space="preserve">STARBUCKS 19883</t>
  </si>
  <si>
    <t xml:space="preserve">3/25/2025</t>
  </si>
  <si>
    <t xml:space="preserve">GOTPRINT.COM</t>
  </si>
  <si>
    <t xml:space="preserve">818-252-3000, CA</t>
  </si>
  <si>
    <t xml:space="preserve">4/1/2025</t>
  </si>
  <si>
    <t xml:space="preserve">4/15/2025</t>
  </si>
  <si>
    <t xml:space="preserve">4/6/2025</t>
  </si>
  <si>
    <t xml:space="preserve">5/5/2025</t>
  </si>
  <si>
    <t xml:space="preserve">5/1/2025</t>
  </si>
  <si>
    <t xml:space="preserve">5/29/2025</t>
  </si>
  <si>
    <t xml:space="preserve">5/6/2025</t>
  </si>
  <si>
    <t xml:space="preserve">5/19/2025</t>
  </si>
  <si>
    <t xml:space="preserve">6/18/2025</t>
  </si>
  <si>
    <t xml:space="preserve">STAPLES 00102301</t>
  </si>
  <si>
    <t xml:space="preserve">6/1/2025</t>
  </si>
  <si>
    <t xml:space="preserve">6/26/2025</t>
  </si>
  <si>
    <t xml:space="preserve">6/6/2025</t>
  </si>
  <si>
    <t xml:space="preserve">12/4/2024</t>
  </si>
  <si>
    <t xml:space="preserve">7/2/2024</t>
  </si>
  <si>
    <t xml:space="preserve">7/18/2024</t>
  </si>
  <si>
    <t xml:space="preserve">7/26/2024</t>
  </si>
  <si>
    <t xml:space="preserve">7/27/2024</t>
  </si>
  <si>
    <t xml:space="preserve">7/30/2024</t>
  </si>
  <si>
    <t xml:space="preserve">8/7/2024</t>
  </si>
  <si>
    <t xml:space="preserve">8/1/2024</t>
  </si>
  <si>
    <t xml:space="preserve">8/19/2024</t>
  </si>
  <si>
    <t xml:space="preserve">8/25/2024</t>
  </si>
  <si>
    <t xml:space="preserve">8/22/2024</t>
  </si>
  <si>
    <t xml:space="preserve">8/26/2024</t>
  </si>
  <si>
    <t xml:space="preserve">8/31/2024</t>
  </si>
  <si>
    <t xml:space="preserve">8/27/2024</t>
  </si>
  <si>
    <t xml:space="preserve">9/15/2024</t>
  </si>
  <si>
    <t xml:space="preserve">9/26/2024</t>
  </si>
  <si>
    <t xml:space="preserve">10/4/2024</t>
  </si>
  <si>
    <t xml:space="preserve">10/15/2024</t>
  </si>
  <si>
    <t xml:space="preserve">10/18/2024</t>
  </si>
  <si>
    <t xml:space="preserve">DOCHUB</t>
  </si>
  <si>
    <t xml:space="preserve">855-7501663, MA</t>
  </si>
  <si>
    <t xml:space="preserve">10/26/2024</t>
  </si>
  <si>
    <t xml:space="preserve">10/27/2024</t>
  </si>
  <si>
    <t xml:space="preserve">11/15/2024</t>
  </si>
  <si>
    <t xml:space="preserve">11/18/2024</t>
  </si>
  <si>
    <t xml:space="preserve">12/3/2024</t>
  </si>
  <si>
    <t xml:space="preserve">11/26/2024</t>
  </si>
  <si>
    <t xml:space="preserve">11/27/2024</t>
  </si>
  <si>
    <t xml:space="preserve">12/15/2024</t>
  </si>
  <si>
    <t xml:space="preserve">12/26/2024</t>
  </si>
  <si>
    <t xml:space="preserve">12/27/2024</t>
  </si>
  <si>
    <t xml:space="preserve">1/15/2025</t>
  </si>
  <si>
    <t xml:space="preserve">1/26/2025</t>
  </si>
  <si>
    <t xml:space="preserve">1/27/2025</t>
  </si>
  <si>
    <t xml:space="preserve">3/2/2025</t>
  </si>
  <si>
    <t xml:space="preserve">2/26/2025</t>
  </si>
  <si>
    <t xml:space="preserve">2/27/2025</t>
  </si>
  <si>
    <t xml:space="preserve">3/15/2025</t>
  </si>
  <si>
    <t xml:space="preserve">3/26/2025</t>
  </si>
  <si>
    <t xml:space="preserve">3/27/2025</t>
  </si>
  <si>
    <t xml:space="preserve">4/26/2025</t>
  </si>
  <si>
    <t xml:space="preserve">4/27/2025</t>
  </si>
  <si>
    <t xml:space="preserve">6/27/2025</t>
  </si>
  <si>
    <t xml:space="preserve">5/15/2025</t>
  </si>
  <si>
    <t xml:space="preserve">5/26/2025</t>
  </si>
  <si>
    <t xml:space="preserve">5/27/2025</t>
  </si>
  <si>
    <t xml:space="preserve">GOOGLE GSUITE_DLANC.CO</t>
  </si>
  <si>
    <t xml:space="preserve">6/15/2025</t>
  </si>
  <si>
    <t xml:space="preserve">4/17/2026</t>
  </si>
  <si>
    <t xml:space="preserve">7/6/2026</t>
  </si>
  <si>
    <t xml:space="preserve">5/17/2026</t>
  </si>
  <si>
    <t xml:space="preserve">6/11/2026</t>
  </si>
  <si>
    <t xml:space="preserve">LAS VEGAS, NV</t>
  </si>
  <si>
    <t xml:space="preserve">7/1/2025</t>
  </si>
  <si>
    <t xml:space="preserve">11/7/2025</t>
  </si>
  <si>
    <t xml:space="preserve">9/16/2025</t>
  </si>
  <si>
    <t xml:space="preserve">1/17/2026</t>
  </si>
  <si>
    <t xml:space="preserve">3/12/2026</t>
  </si>
  <si>
    <t xml:space="preserve">1/22/2026</t>
  </si>
  <si>
    <t xml:space="preserve">2/17/2026</t>
  </si>
  <si>
    <t xml:space="preserve">3/15/2026</t>
  </si>
  <si>
    <t xml:space="preserve">4/8/2026</t>
  </si>
  <si>
    <t xml:space="preserve">3/17/2026</t>
  </si>
  <si>
    <t xml:space="preserve">4/15/2026</t>
  </si>
  <si>
    <t xml:space="preserve">6/5/2026</t>
  </si>
  <si>
    <t xml:space="preserve">4/26/2026</t>
  </si>
  <si>
    <t xml:space="preserve">6/1/2026</t>
  </si>
  <si>
    <t xml:space="preserve">IONOS INC</t>
  </si>
  <si>
    <t xml:space="preserve">5/15/2026</t>
  </si>
  <si>
    <t xml:space="preserve">N/A</t>
  </si>
  <si>
    <t xml:space="preserve">GOOGLE WORKSPACE_DLAN</t>
  </si>
  <si>
    <t xml:space="preserve">6/15/2026</t>
  </si>
  <si>
    <t xml:space="preserve">6/17/2026</t>
  </si>
  <si>
    <t xml:space="preserve">TOTAL (all years, all categories)</t>
  </si>
  <si>
    <t xml:space="preserve">Downtown Los Angeles NC - Approved Payment (Funding) Requests, FY2022-23 to FY2025-26</t>
  </si>
  <si>
    <t xml:space="preserve">Source: NC Fund Portal &gt; Payment Requests tab, green "Request Approved" pie segment clicked to render each list.</t>
  </si>
  <si>
    <t xml:space="preserve">Note: For FY2022-23 and FY2023-24 the itemized list below (as rendered by the portal) sums to a higher total than the "Approved" dollar figure shown in that year's Overall Summary panel ($10,793.66 vs. $7,093.66 for FY2022-23; $20,766.24 vs. $13,766.24 for FY2023-24). This mismatch exists on the source portal itself - both figures are reported below as-is.</t>
  </si>
  <si>
    <t xml:space="preserve">Submitted Date</t>
  </si>
  <si>
    <t xml:space="preserve">Approval Date</t>
  </si>
  <si>
    <t xml:space="preserve">Vendor</t>
  </si>
  <si>
    <t xml:space="preserve">Status</t>
  </si>
  <si>
    <t xml:space="preserve">10/4/2022</t>
  </si>
  <si>
    <t xml:space="preserve">APPLEONE EMPLOYMENT SERVICES</t>
  </si>
  <si>
    <t xml:space="preserve">Approved</t>
  </si>
  <si>
    <t xml:space="preserve">12/5/2022</t>
  </si>
  <si>
    <t xml:space="preserve">12/6/2022</t>
  </si>
  <si>
    <t xml:space="preserve">4/14/2023</t>
  </si>
  <si>
    <t xml:space="preserve">Los Angeles Public Library / Little Tokyo Branch</t>
  </si>
  <si>
    <t xml:space="preserve">City of LA Publishing Services</t>
  </si>
  <si>
    <t xml:space="preserve">5/31/2023</t>
  </si>
  <si>
    <t xml:space="preserve">City of Los Angeles - Congress of Neighborhoods - Event</t>
  </si>
  <si>
    <t xml:space="preserve">11/3/2022</t>
  </si>
  <si>
    <t xml:space="preserve">Los Angeles Poverty Department</t>
  </si>
  <si>
    <t xml:space="preserve">Eclectic Hoops</t>
  </si>
  <si>
    <t xml:space="preserve">3/14/2023</t>
  </si>
  <si>
    <t xml:space="preserve">3/16/2023</t>
  </si>
  <si>
    <t xml:space="preserve">Eclectichooos.com</t>
  </si>
  <si>
    <t xml:space="preserve">Thomas Klepper</t>
  </si>
  <si>
    <t xml:space="preserve">5/24/2023</t>
  </si>
  <si>
    <t xml:space="preserve">5/25/2023</t>
  </si>
  <si>
    <t xml:space="preserve">BRIDGEGAP TEMPORARY STAFFING AND SERVICES AGENCY</t>
  </si>
  <si>
    <t xml:space="preserve">3/18/2023</t>
  </si>
  <si>
    <t xml:space="preserve">3/20/2023</t>
  </si>
  <si>
    <t xml:space="preserve">Bridgegap</t>
  </si>
  <si>
    <t xml:space="preserve">Transformative Arts</t>
  </si>
  <si>
    <t xml:space="preserve">10/10/2023</t>
  </si>
  <si>
    <t xml:space="preserve">Los Angeles Public Library</t>
  </si>
  <si>
    <t xml:space="preserve">1/10/2024</t>
  </si>
  <si>
    <t xml:space="preserve">5/2/2024</t>
  </si>
  <si>
    <t xml:space="preserve">5/3/2024</t>
  </si>
  <si>
    <t xml:space="preserve">City of Los Angeles - Department of Neighborhood Empowerment</t>
  </si>
  <si>
    <t xml:space="preserve">Barbier International Inc.</t>
  </si>
  <si>
    <t xml:space="preserve">3/28/2024</t>
  </si>
  <si>
    <t xml:space="preserve">Los Angeles Public Library Central Library</t>
  </si>
  <si>
    <t xml:space="preserve">5/21/2024</t>
  </si>
  <si>
    <t xml:space="preserve">5/22/2024</t>
  </si>
  <si>
    <t xml:space="preserve">5/30/2024</t>
  </si>
  <si>
    <t xml:space="preserve">DTLA Alliance</t>
  </si>
  <si>
    <t xml:space="preserve">7/20/2023</t>
  </si>
  <si>
    <t xml:space="preserve">7/25/2023</t>
  </si>
  <si>
    <t xml:space="preserve">Electric Moon Foundation</t>
  </si>
  <si>
    <t xml:space="preserve">4/24/2024</t>
  </si>
  <si>
    <t xml:space="preserve">Immersive Art Collective Inc</t>
  </si>
  <si>
    <t xml:space="preserve">5/23/2024</t>
  </si>
  <si>
    <t xml:space="preserve">DTLA Proud Festival Inc.</t>
  </si>
  <si>
    <t xml:space="preserve">7/25/2024</t>
  </si>
  <si>
    <t xml:space="preserve">LANGUAGES4YOU TRANSLATION AGENCY</t>
  </si>
  <si>
    <t xml:space="preserve">5/30/2025</t>
  </si>
  <si>
    <t xml:space="preserve">City of Los Angeles- Dept of Neighborhood Empowerment</t>
  </si>
  <si>
    <t xml:space="preserve">7/16/2024</t>
  </si>
  <si>
    <t xml:space="preserve">7/17/2024</t>
  </si>
  <si>
    <t xml:space="preserve">KTI</t>
  </si>
  <si>
    <t xml:space="preserve">9/23/2024</t>
  </si>
  <si>
    <t xml:space="preserve">9/24/2024</t>
  </si>
  <si>
    <t xml:space="preserve">Little Tokyo Service Center</t>
  </si>
  <si>
    <t xml:space="preserve">3/5/2025</t>
  </si>
  <si>
    <t xml:space="preserve">3/7/2025</t>
  </si>
  <si>
    <t xml:space="preserve">Lovingood Studios</t>
  </si>
  <si>
    <t xml:space="preserve">Parents, Educators/Teachers &amp; Students in Action (PESA)</t>
  </si>
  <si>
    <t xml:space="preserve">11/14/2024</t>
  </si>
  <si>
    <t xml:space="preserve">Thrive in Joy Nick Fagnano Foundation</t>
  </si>
  <si>
    <t xml:space="preserve">2/3/2025</t>
  </si>
  <si>
    <t xml:space="preserve">Angels Flight Railway Foundation</t>
  </si>
  <si>
    <t xml:space="preserve">5/13/2025</t>
  </si>
  <si>
    <t xml:space="preserve">5/14/2025</t>
  </si>
  <si>
    <t xml:space="preserve">The Safe House Wellness and Recovery</t>
  </si>
  <si>
    <t xml:space="preserve">11/19/2025</t>
  </si>
  <si>
    <t xml:space="preserve">11/20/2025</t>
  </si>
  <si>
    <t xml:space="preserve">City of Los Angeles - Los Angeles Police Dept. - FOC</t>
  </si>
  <si>
    <t xml:space="preserve">11/10/2025</t>
  </si>
  <si>
    <t xml:space="preserve">Tatheer Adnan</t>
  </si>
  <si>
    <t xml:space="preserve">1/27/2026</t>
  </si>
  <si>
    <t xml:space="preserve">1/28/2026</t>
  </si>
  <si>
    <t xml:space="preserve">Damion Wagner</t>
  </si>
  <si>
    <t xml:space="preserve">2/1/2026</t>
  </si>
  <si>
    <t xml:space="preserve">2/2/2026</t>
  </si>
  <si>
    <t xml:space="preserve">Insite Street Media</t>
  </si>
  <si>
    <t xml:space="preserve">3/11/2026</t>
  </si>
  <si>
    <t xml:space="preserve">Stellar Ink</t>
  </si>
  <si>
    <t xml:space="preserve">5/31/2026</t>
  </si>
  <si>
    <t xml:space="preserve">TOTAL - itemized list (all years)</t>
  </si>
  <si>
    <t xml:space="preserve">Per-Year Reconciliation</t>
  </si>
  <si>
    <t xml:space="preserve">Itemized List Total</t>
  </si>
  <si>
    <t xml:space="preserve">Portal "Approved" Summary Total</t>
  </si>
  <si>
    <t xml:space="preserve">Difference</t>
  </si>
  <si>
    <t xml:space="preserve">Downtown Los Angeles NC - Elections Spending Detail, FY2022-23 to FY2025-26</t>
  </si>
  <si>
    <t xml:space="preserve">Combines pCard "Elections" category transactions and approved payment requests categorized as Elections.</t>
  </si>
  <si>
    <t xml:space="preserve">By fiscal year</t>
  </si>
  <si>
    <t xml:space="preserve">pCard (Elections)</t>
  </si>
  <si>
    <t xml:space="preserve">Payment Requests Approved (Elections)</t>
  </si>
  <si>
    <t xml:space="preserve">Total Elections Spend</t>
  </si>
  <si>
    <t xml:space="preserve">% of All Elections Spend (4-yr)</t>
  </si>
  <si>
    <t xml:space="preserve">By what it was spent on (all years combined)</t>
  </si>
  <si>
    <t xml:space="preserve">Purpose / Vendor Type</t>
  </si>
  <si>
    <t xml:space="preserve">Fiscal Year(s)</t>
  </si>
  <si>
    <t xml:space="preserve">Source</t>
  </si>
  <si>
    <t xml:space="preserve">Notes</t>
  </si>
  <si>
    <t xml:space="preserve">Printing, signage &amp; graphic design (SQ GenesisFXE, KBJ Sign, Printing Services, SQ Downtown Weekly LA, DRI NextDayFlyers, SLB Printing, Downtown LA)</t>
  </si>
  <si>
    <t xml:space="preserve">pCard</t>
  </si>
  <si>
    <t xml:space="preserve">Election ballots, campaign flyers, signage</t>
  </si>
  <si>
    <t xml:space="preserve">Temp staffing / election-day support - Bridgegap</t>
  </si>
  <si>
    <t xml:space="preserve">Poll worker / event staffing</t>
  </si>
  <si>
    <t xml:space="preserve">Temp staffing / election-day support - Bridgegap Temporary Staffing Agency</t>
  </si>
  <si>
    <t xml:space="preserve">Payment Requests (Approved)</t>
  </si>
  <si>
    <t xml:space="preserve">Video / media production - SQ Lovingood Studios</t>
  </si>
  <si>
    <t xml:space="preserve">Likely candidate forum / election video production</t>
  </si>
  <si>
    <t xml:space="preserve">Video / media production - Lovingood Studios</t>
  </si>
  <si>
    <t xml:space="preserve">TOTAL</t>
  </si>
  <si>
    <t xml:space="preserve">Downtown Los Angeles NC - Neighborhood Purpose Grants Executed, FY2022-23 to FY2025-26</t>
  </si>
  <si>
    <t xml:space="preserve">All items below are approved payment requests categorized "Neighborhood Purpose Grants." Source: NC Fund Portal, Payment Requests tab.</t>
  </si>
  <si>
    <t xml:space="preserve">Grantee / Organization</t>
  </si>
  <si>
    <t xml:space="preserve">Submitted</t>
  </si>
  <si>
    <t xml:space="preserve">Thrive in Joy - Nick Fagnano Foundation</t>
  </si>
  <si>
    <t xml:space="preserve">TOTAL NPG AWARDED</t>
  </si>
  <si>
    <t xml:space="preserve">By organization (unique grantees)</t>
  </si>
  <si>
    <t xml:space="preserve">Organization</t>
  </si>
  <si>
    <t xml:space="preserve">Total Awarded</t>
  </si>
  <si>
    <t xml:space="preserve"># of Grants</t>
  </si>
  <si>
    <t xml:space="preserve">FY2026-27 Admin Packet #1 (July 2026) &amp; Admin Packet #2 (September 2026)</t>
  </si>
  <si>
    <t xml:space="preserve">Downtown Los Angeles Neighborhood Council - single editable planning tab</t>
  </si>
  <si>
    <t xml:space="preserve">Blue cells are editable input "slots". These are TWO SEPARATE Admin Packet filings. Packet #1 (July 2026) uses ONLY the confirmed $25,000 base budget - no rollover, and NO Elections or NPG (deferred - yellow cells). Outreach - Events IS included in Packet #1 to allocate ahead of an upcoming event. Packet #2 (September 2026) is filed once the rollover is confirmed (~Aug 1); it covers the FULL fiscal year and funds the remaining deferred items (Elections, NPG). Figures are rounded to whole dollars.</t>
  </si>
  <si>
    <t xml:space="preserve">PACKET #1 - JULY 2026 (BASE BUDGET ONLY - NO ROLLOVER, NO ELECTIONS/NPG)</t>
  </si>
  <si>
    <t xml:space="preserve">Line Item</t>
  </si>
  <si>
    <t xml:space="preserve">FY2026-27 base budget allocation (this IS the full Packet #1 "Total Annual Budget Funds")</t>
  </si>
  <si>
    <t xml:space="preserve">Total submitted in Packet #1 (July 2026)</t>
  </si>
  <si>
    <t xml:space="preserve">Category allocations - Packet #1 (July 2026)</t>
  </si>
  <si>
    <t xml:space="preserve">July 2026 Submitted Amount</t>
  </si>
  <si>
    <t xml:space="preserve">Office/Operational Expenditures</t>
  </si>
  <si>
    <t xml:space="preserve">Outreach - communications &amp; materials</t>
  </si>
  <si>
    <t xml:space="preserve">Outreach - Events (Tabling/Events, Sponsorships) - included now for upcoming event</t>
  </si>
  <si>
    <t xml:space="preserve">Total Outreach Expenditures</t>
  </si>
  <si>
    <t xml:space="preserve">Election Expenditures - DEFERRED to Packet #2 (Sept.)</t>
  </si>
  <si>
    <t xml:space="preserve">Neighborhood Purpose Grants (NPG) - DEFERRED to Packet #2 (Sept.)</t>
  </si>
  <si>
    <t xml:space="preserve">Community Improvement Projects (CIP)</t>
  </si>
  <si>
    <t xml:space="preserve">Total expenditures submitted (Packet #1)</t>
  </si>
  <si>
    <t xml:space="preserve">Unallocated buffer (Packet #1)</t>
  </si>
  <si>
    <t xml:space="preserve">PACKET #2 - SEPTEMBER 2026 (FULL FISCAL YEAR, ONCE ROLLOVER IS CONFIRMED)</t>
  </si>
  <si>
    <t xml:space="preserve">Base budget allocation (same as Packet #1)</t>
  </si>
  <si>
    <t xml:space="preserve">Confirmed actual FY2025-26 rollover (from City Clerk closing notice)</t>
  </si>
  <si>
    <t xml:space="preserve">Estimated rollover, for planning purposes only (update above once confirmed)</t>
  </si>
  <si>
    <t xml:space="preserve">Total annual budget funds, Packet #2 (base + rollover)</t>
  </si>
  <si>
    <t xml:space="preserve">Category allocations - Packet #2 (September 2026, full fiscal year)</t>
  </si>
  <si>
    <t xml:space="preserve">Sept. 2026 Amount</t>
  </si>
  <si>
    <t xml:space="preserve">Incremental vs. Packet #1</t>
  </si>
  <si>
    <t xml:space="preserve">Outreach - Events (already funded in Packet #1)</t>
  </si>
  <si>
    <t xml:space="preserve">Election Expenditures - NOW FUNDED</t>
  </si>
  <si>
    <t xml:space="preserve">Neighborhood Purpose Grants (NPG) - NOW FUNDED</t>
  </si>
  <si>
    <t xml:space="preserve">Total expenditures submitted (Packet #2, full year)</t>
  </si>
  <si>
    <t xml:space="preserve">Unallocated buffer (Packet #2)</t>
  </si>
  <si>
    <t xml:space="preserve">REFERENCE - WHY THESE STARTING NUMBERS (see other tabs and Budget Process Memo for full detail)</t>
  </si>
  <si>
    <t xml:space="preserve">- Packet #1 (July) submits only the guaranteed $25,000 base budget - no rollover, no Elections, no NPG - so the filing cannot be challenged as overstating available funds or committing election/grant spend before it is confirmed.</t>
  </si>
  <si>
    <t xml:space="preserve">- Outreach - Events ($8,000) IS included in Packet #1 (unlike Elections/NPG) so the board can allocate ahead of an upcoming event without waiting for the September true-up.</t>
  </si>
  <si>
    <t xml:space="preserve">- Elections ($9,000) and NPG ($10,000) are deferred to Packet #2, sized against the confirmed rollover rather than an estimate. Each NPG grant still requires a separate board-approved motion regardless of packet.</t>
  </si>
  <si>
    <t xml:space="preserve">- Elections reserve of ~$9,000 = average of FY2022-23 ($7,946.28) and FY2024-25 ($10,000.00) actual election-year spend - see "Elections Spending Detail" tab. Flag: if any election-related costs arise before September, the board may need an interim motion since the reserve is not in Packet #1.</t>
  </si>
  <si>
    <t xml:space="preserve">- CIP set to $0 in both packets - no CIP expenditures recorded FY2022-23 - FY2025-26; update if the board approves a specific project.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</si>
</sst>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&quot;($&quot;#,##0.00\);\-"/>
    <numFmt numFmtId="166" formatCode="0.0%"/>
    <numFmt numFmtId="167" formatCode="\$#,##0;&quot;($&quot;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  <font>
      <i val="true"/>
      <sz val="9"/>
      <color rgb="FFC00000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10"/>
      <color rgb="FF40404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2F3"/>
        <bgColor rgb="FFD9D9D9"/>
      </patternFill>
    </fill>
    <fill>
      <patternFill patternType="solid">
        <fgColor rgb="FFFFFDE7"/>
        <bgColor rgb="FFFFFFFF"/>
      </patternFill>
    </fill>
    <fill>
      <patternFill patternType="solid">
        <fgColor rgb="FFF2F2F2"/>
        <bgColor rgb="FFFFFDE7"/>
      </patternFill>
    </fill>
    <fill>
      <patternFill patternType="solid">
        <fgColor rgb="FFFFF2CC"/>
        <bgColor rgb="FFFFFDE7"/>
      </patternFill>
    </fill>
    <fill>
      <patternFill patternType="solid">
        <fgColor rgb="FFFCE4E4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3" fillId="6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DE7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2F3"/>
      <rgbColor rgb="FFCCFFCC"/>
      <rgbColor rgb="FFFFF2CC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13"/>
    <col collapsed="false" customWidth="true" hidden="false" outlineLevel="0" max="4" min="4" style="1" width="16"/>
    <col collapsed="false" customWidth="true" hidden="false" outlineLevel="0" max="6" min="5" style="1" width="18"/>
    <col collapsed="false" customWidth="true" hidden="false" outlineLevel="0" max="8" min="7" style="1" width="15"/>
    <col collapsed="false" customWidth="true" hidden="false" outlineLevel="0" max="9" min="9" style="1" width="14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 t="s">
        <v>2</v>
      </c>
    </row>
    <row r="5" customFormat="false" ht="26.2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customFormat="false" ht="15" hidden="false" customHeight="true" outlineLevel="0" collapsed="false">
      <c r="A6" s="6" t="s">
        <v>12</v>
      </c>
      <c r="B6" s="7" t="n">
        <v>32000</v>
      </c>
      <c r="C6" s="7" t="n">
        <v>10000</v>
      </c>
      <c r="D6" s="7" t="n">
        <v>42000</v>
      </c>
      <c r="E6" s="7" t="n">
        <v>28485</v>
      </c>
      <c r="F6" s="7" t="n">
        <v>7093.66</v>
      </c>
      <c r="G6" s="7" t="n">
        <v>16544.41</v>
      </c>
      <c r="H6" s="7" t="n">
        <v>0</v>
      </c>
      <c r="I6" s="7" t="n">
        <v>15965</v>
      </c>
    </row>
    <row r="7" customFormat="false" ht="15" hidden="false" customHeight="true" outlineLevel="0" collapsed="false">
      <c r="A7" s="6" t="s">
        <v>13</v>
      </c>
      <c r="B7" s="7" t="n">
        <v>32000</v>
      </c>
      <c r="C7" s="7" t="n">
        <v>13500</v>
      </c>
      <c r="D7" s="7" t="n">
        <v>45500</v>
      </c>
      <c r="E7" s="7" t="n">
        <v>24873.7</v>
      </c>
      <c r="F7" s="7" t="n">
        <v>13766.24</v>
      </c>
      <c r="G7" s="7" t="n">
        <v>11107.46</v>
      </c>
      <c r="H7" s="7" t="n">
        <v>0</v>
      </c>
      <c r="I7" s="7" t="n">
        <v>20626.3</v>
      </c>
    </row>
    <row r="8" customFormat="false" ht="15" hidden="false" customHeight="true" outlineLevel="0" collapsed="false">
      <c r="A8" s="6" t="s">
        <v>14</v>
      </c>
      <c r="B8" s="7" t="n">
        <v>32000</v>
      </c>
      <c r="C8" s="7" t="n">
        <v>23316.3</v>
      </c>
      <c r="D8" s="7" t="n">
        <v>55316.3</v>
      </c>
      <c r="E8" s="7" t="n">
        <v>42232.5</v>
      </c>
      <c r="F8" s="7" t="n">
        <v>26983.74</v>
      </c>
      <c r="G8" s="7" t="n">
        <v>15248.76</v>
      </c>
      <c r="H8" s="7" t="n">
        <v>0</v>
      </c>
      <c r="I8" s="7" t="n">
        <v>13083.8</v>
      </c>
    </row>
    <row r="9" customFormat="false" ht="15" hidden="false" customHeight="true" outlineLevel="0" collapsed="false">
      <c r="A9" s="6" t="s">
        <v>15</v>
      </c>
      <c r="B9" s="7" t="n">
        <v>25000</v>
      </c>
      <c r="C9" s="7" t="n">
        <v>7003.98</v>
      </c>
      <c r="D9" s="7" t="n">
        <v>32003.98</v>
      </c>
      <c r="E9" s="7" t="n">
        <v>8267.02</v>
      </c>
      <c r="F9" s="7" t="n">
        <v>5509.26</v>
      </c>
      <c r="G9" s="7" t="n">
        <v>2757.76</v>
      </c>
      <c r="H9" s="7" t="n">
        <v>0</v>
      </c>
      <c r="I9" s="7" t="n">
        <v>23736.96</v>
      </c>
    </row>
    <row r="10" customFormat="false" ht="15" hidden="false" customHeight="true" outlineLevel="0" collapsed="false">
      <c r="A10" s="8" t="s">
        <v>16</v>
      </c>
      <c r="B10" s="9" t="n">
        <f aca="false">SUM(B6:B9)</f>
        <v>121000</v>
      </c>
      <c r="C10" s="9" t="n">
        <f aca="false">SUM(C6:C9)</f>
        <v>53820.28</v>
      </c>
      <c r="D10" s="9" t="n">
        <f aca="false">SUM(D6:D9)</f>
        <v>174820.28</v>
      </c>
      <c r="E10" s="9" t="n">
        <f aca="false">SUM(E6:E9)</f>
        <v>103858.22</v>
      </c>
      <c r="F10" s="9" t="n">
        <f aca="false">SUM(F6:F9)</f>
        <v>53352.9</v>
      </c>
      <c r="G10" s="9" t="n">
        <f aca="false">SUM(G6:G9)</f>
        <v>45658.39</v>
      </c>
      <c r="H10" s="9" t="n">
        <f aca="false">SUM(H6:H9)</f>
        <v>0</v>
      </c>
      <c r="I10" s="9" t="n">
        <f aca="false">SUM(I6:I9)</f>
        <v>73412.06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20"/>
    <col collapsed="false" customWidth="true" hidden="false" outlineLevel="0" max="3" min="3" style="1" width="30"/>
    <col collapsed="false" customWidth="true" hidden="false" outlineLevel="0" max="4" min="4" style="1" width="14"/>
    <col collapsed="false" customWidth="true" hidden="false" outlineLevel="0" max="5" min="5" style="1" width="16"/>
  </cols>
  <sheetData>
    <row r="1" customFormat="false" ht="17.25" hidden="false" customHeight="true" outlineLevel="0" collapsed="false">
      <c r="A1" s="2" t="s">
        <v>17</v>
      </c>
    </row>
    <row r="2" customFormat="false" ht="15" hidden="false" customHeight="true" outlineLevel="0" collapsed="false">
      <c r="A2" s="4" t="s">
        <v>18</v>
      </c>
    </row>
    <row r="4" customFormat="false" ht="26.25" hidden="false" customHeight="true" outlineLevel="0" collapsed="false">
      <c r="A4" s="5" t="s">
        <v>3</v>
      </c>
      <c r="B4" s="5" t="s">
        <v>19</v>
      </c>
      <c r="C4" s="5" t="s">
        <v>20</v>
      </c>
      <c r="D4" s="5" t="s">
        <v>21</v>
      </c>
      <c r="E4" s="5" t="s">
        <v>22</v>
      </c>
    </row>
    <row r="5" customFormat="false" ht="15" hidden="false" customHeight="true" outlineLevel="0" collapsed="false">
      <c r="A5" s="6" t="s">
        <v>12</v>
      </c>
      <c r="B5" s="6" t="s">
        <v>23</v>
      </c>
      <c r="C5" s="6" t="s">
        <v>24</v>
      </c>
      <c r="D5" s="7" t="n">
        <v>3500</v>
      </c>
      <c r="E5" s="10" t="n">
        <v>0.083</v>
      </c>
    </row>
    <row r="6" customFormat="false" ht="15" hidden="false" customHeight="true" outlineLevel="0" collapsed="false">
      <c r="A6" s="6" t="s">
        <v>12</v>
      </c>
      <c r="B6" s="6" t="s">
        <v>23</v>
      </c>
      <c r="C6" s="6" t="s">
        <v>25</v>
      </c>
      <c r="D6" s="7" t="n">
        <v>7000</v>
      </c>
      <c r="E6" s="10" t="n">
        <v>0.167</v>
      </c>
    </row>
    <row r="7" customFormat="false" ht="15" hidden="false" customHeight="true" outlineLevel="0" collapsed="false">
      <c r="A7" s="6" t="s">
        <v>12</v>
      </c>
      <c r="B7" s="6" t="s">
        <v>23</v>
      </c>
      <c r="C7" s="6" t="s">
        <v>26</v>
      </c>
      <c r="D7" s="7" t="n">
        <v>31500</v>
      </c>
      <c r="E7" s="10" t="n">
        <v>0.75</v>
      </c>
    </row>
    <row r="8" customFormat="false" ht="15" hidden="false" customHeight="true" outlineLevel="0" collapsed="false">
      <c r="A8" s="6" t="s">
        <v>12</v>
      </c>
      <c r="B8" s="6" t="s">
        <v>27</v>
      </c>
      <c r="C8" s="6" t="s">
        <v>28</v>
      </c>
      <c r="D8" s="7" t="n">
        <v>7946.28</v>
      </c>
      <c r="E8" s="10" t="n">
        <v>0.336</v>
      </c>
    </row>
    <row r="9" customFormat="false" ht="15" hidden="false" customHeight="true" outlineLevel="0" collapsed="false">
      <c r="A9" s="6" t="s">
        <v>12</v>
      </c>
      <c r="B9" s="6" t="s">
        <v>27</v>
      </c>
      <c r="C9" s="6" t="s">
        <v>29</v>
      </c>
      <c r="D9" s="7" t="n">
        <v>10885.03</v>
      </c>
      <c r="E9" s="10" t="n">
        <v>0.46</v>
      </c>
    </row>
    <row r="10" customFormat="false" ht="15" hidden="false" customHeight="true" outlineLevel="0" collapsed="false">
      <c r="A10" s="6" t="s">
        <v>12</v>
      </c>
      <c r="B10" s="6" t="s">
        <v>27</v>
      </c>
      <c r="C10" s="6" t="s">
        <v>30</v>
      </c>
      <c r="D10" s="7" t="n">
        <v>4806.76</v>
      </c>
      <c r="E10" s="10" t="n">
        <v>0.203</v>
      </c>
    </row>
    <row r="11" customFormat="false" ht="15" hidden="false" customHeight="true" outlineLevel="0" collapsed="false">
      <c r="A11" s="6" t="s">
        <v>13</v>
      </c>
      <c r="B11" s="6" t="s">
        <v>23</v>
      </c>
      <c r="C11" s="6" t="s">
        <v>24</v>
      </c>
      <c r="D11" s="7" t="n">
        <v>9000</v>
      </c>
      <c r="E11" s="10" t="n">
        <v>0.214</v>
      </c>
    </row>
    <row r="12" customFormat="false" ht="15" hidden="false" customHeight="true" outlineLevel="0" collapsed="false">
      <c r="A12" s="6" t="s">
        <v>13</v>
      </c>
      <c r="B12" s="6" t="s">
        <v>23</v>
      </c>
      <c r="C12" s="6" t="s">
        <v>25</v>
      </c>
      <c r="D12" s="7" t="n">
        <v>11145</v>
      </c>
      <c r="E12" s="10" t="n">
        <v>0.265</v>
      </c>
    </row>
    <row r="13" customFormat="false" ht="15" hidden="false" customHeight="true" outlineLevel="0" collapsed="false">
      <c r="A13" s="6" t="s">
        <v>13</v>
      </c>
      <c r="B13" s="6" t="s">
        <v>23</v>
      </c>
      <c r="C13" s="6" t="s">
        <v>26</v>
      </c>
      <c r="D13" s="7" t="n">
        <v>21855</v>
      </c>
      <c r="E13" s="10" t="n">
        <v>0.52</v>
      </c>
    </row>
    <row r="14" customFormat="false" ht="15" hidden="false" customHeight="true" outlineLevel="0" collapsed="false">
      <c r="A14" s="6" t="s">
        <v>13</v>
      </c>
      <c r="B14" s="6" t="s">
        <v>27</v>
      </c>
      <c r="C14" s="6" t="s">
        <v>24</v>
      </c>
      <c r="D14" s="7" t="n">
        <v>7500</v>
      </c>
      <c r="E14" s="10" t="n">
        <v>0.302</v>
      </c>
    </row>
    <row r="15" customFormat="false" ht="15" hidden="false" customHeight="true" outlineLevel="0" collapsed="false">
      <c r="A15" s="6" t="s">
        <v>13</v>
      </c>
      <c r="B15" s="6" t="s">
        <v>27</v>
      </c>
      <c r="C15" s="6" t="s">
        <v>29</v>
      </c>
      <c r="D15" s="7" t="n">
        <v>7006.03</v>
      </c>
      <c r="E15" s="10" t="n">
        <v>0.282</v>
      </c>
    </row>
    <row r="16" customFormat="false" ht="15" hidden="false" customHeight="true" outlineLevel="0" collapsed="false">
      <c r="A16" s="6" t="s">
        <v>13</v>
      </c>
      <c r="B16" s="6" t="s">
        <v>27</v>
      </c>
      <c r="C16" s="6" t="s">
        <v>30</v>
      </c>
      <c r="D16" s="7" t="n">
        <v>10367.67</v>
      </c>
      <c r="E16" s="10" t="n">
        <v>0.417</v>
      </c>
    </row>
    <row r="17" customFormat="false" ht="15" hidden="false" customHeight="true" outlineLevel="0" collapsed="false">
      <c r="A17" s="6" t="s">
        <v>14</v>
      </c>
      <c r="B17" s="6" t="s">
        <v>23</v>
      </c>
      <c r="C17" s="6" t="s">
        <v>24</v>
      </c>
      <c r="D17" s="7" t="n">
        <v>3048</v>
      </c>
      <c r="E17" s="10" t="n">
        <v>0.095</v>
      </c>
    </row>
    <row r="18" customFormat="false" ht="15" hidden="false" customHeight="true" outlineLevel="0" collapsed="false">
      <c r="A18" s="6" t="s">
        <v>14</v>
      </c>
      <c r="B18" s="6" t="s">
        <v>23</v>
      </c>
      <c r="C18" s="6" t="s">
        <v>25</v>
      </c>
      <c r="D18" s="7" t="n">
        <v>2286</v>
      </c>
      <c r="E18" s="10" t="n">
        <v>0.071</v>
      </c>
    </row>
    <row r="19" customFormat="false" ht="15" hidden="false" customHeight="true" outlineLevel="0" collapsed="false">
      <c r="A19" s="6" t="s">
        <v>14</v>
      </c>
      <c r="B19" s="6" t="s">
        <v>23</v>
      </c>
      <c r="C19" s="6" t="s">
        <v>26</v>
      </c>
      <c r="D19" s="7" t="n">
        <v>26666</v>
      </c>
      <c r="E19" s="10" t="n">
        <v>0.833</v>
      </c>
    </row>
    <row r="20" customFormat="false" ht="15" hidden="false" customHeight="true" outlineLevel="0" collapsed="false">
      <c r="A20" s="6" t="s">
        <v>14</v>
      </c>
      <c r="B20" s="6" t="s">
        <v>27</v>
      </c>
      <c r="C20" s="6" t="s">
        <v>24</v>
      </c>
      <c r="D20" s="7" t="n">
        <v>18000</v>
      </c>
      <c r="E20" s="10" t="n">
        <v>0.426</v>
      </c>
    </row>
    <row r="21" customFormat="false" ht="15" hidden="false" customHeight="true" outlineLevel="0" collapsed="false">
      <c r="A21" s="6" t="s">
        <v>14</v>
      </c>
      <c r="B21" s="6" t="s">
        <v>27</v>
      </c>
      <c r="C21" s="6" t="s">
        <v>28</v>
      </c>
      <c r="D21" s="7" t="n">
        <v>10000</v>
      </c>
      <c r="E21" s="10" t="n">
        <v>0.237</v>
      </c>
    </row>
    <row r="22" customFormat="false" ht="15" hidden="false" customHeight="true" outlineLevel="0" collapsed="false">
      <c r="A22" s="6" t="s">
        <v>14</v>
      </c>
      <c r="B22" s="6" t="s">
        <v>27</v>
      </c>
      <c r="C22" s="6" t="s">
        <v>29</v>
      </c>
      <c r="D22" s="7" t="n">
        <v>3475.57</v>
      </c>
      <c r="E22" s="10" t="n">
        <v>0.082</v>
      </c>
    </row>
    <row r="23" customFormat="false" ht="15" hidden="false" customHeight="true" outlineLevel="0" collapsed="false">
      <c r="A23" s="6" t="s">
        <v>14</v>
      </c>
      <c r="B23" s="6" t="s">
        <v>27</v>
      </c>
      <c r="C23" s="6" t="s">
        <v>30</v>
      </c>
      <c r="D23" s="7" t="n">
        <v>10756.93</v>
      </c>
      <c r="E23" s="10" t="n">
        <v>0.255</v>
      </c>
    </row>
    <row r="24" customFormat="false" ht="15" hidden="false" customHeight="true" outlineLevel="0" collapsed="false">
      <c r="A24" s="6" t="s">
        <v>15</v>
      </c>
      <c r="B24" s="6" t="s">
        <v>23</v>
      </c>
      <c r="C24" s="6" t="s">
        <v>24</v>
      </c>
      <c r="D24" s="7" t="n">
        <v>5200</v>
      </c>
      <c r="E24" s="10" t="n">
        <v>0.141</v>
      </c>
    </row>
    <row r="25" customFormat="false" ht="15" hidden="false" customHeight="true" outlineLevel="0" collapsed="false">
      <c r="A25" s="6" t="s">
        <v>15</v>
      </c>
      <c r="B25" s="6" t="s">
        <v>23</v>
      </c>
      <c r="C25" s="6" t="s">
        <v>25</v>
      </c>
      <c r="D25" s="7" t="n">
        <v>5171.26</v>
      </c>
      <c r="E25" s="10" t="n">
        <v>0.141</v>
      </c>
    </row>
    <row r="26" customFormat="false" ht="15" hidden="false" customHeight="true" outlineLevel="0" collapsed="false">
      <c r="A26" s="6" t="s">
        <v>15</v>
      </c>
      <c r="B26" s="6" t="s">
        <v>23</v>
      </c>
      <c r="C26" s="6" t="s">
        <v>26</v>
      </c>
      <c r="D26" s="7" t="n">
        <v>26426.5</v>
      </c>
      <c r="E26" s="10" t="n">
        <v>0.718</v>
      </c>
    </row>
    <row r="27" customFormat="false" ht="15" hidden="false" customHeight="true" outlineLevel="0" collapsed="false">
      <c r="A27" s="6" t="s">
        <v>15</v>
      </c>
      <c r="B27" s="6" t="s">
        <v>27</v>
      </c>
      <c r="C27" s="6" t="s">
        <v>29</v>
      </c>
      <c r="D27" s="7" t="n">
        <v>3703.39</v>
      </c>
      <c r="E27" s="10" t="n">
        <v>0.448</v>
      </c>
    </row>
    <row r="28" customFormat="false" ht="15" hidden="false" customHeight="true" outlineLevel="0" collapsed="false">
      <c r="A28" s="6" t="s">
        <v>15</v>
      </c>
      <c r="B28" s="6" t="s">
        <v>27</v>
      </c>
      <c r="C28" s="6" t="s">
        <v>30</v>
      </c>
      <c r="D28" s="7" t="n">
        <v>3815.23</v>
      </c>
      <c r="E28" s="10" t="n">
        <v>0.462</v>
      </c>
    </row>
    <row r="29" customFormat="false" ht="15" hidden="false" customHeight="true" outlineLevel="0" collapsed="false">
      <c r="A29" s="6" t="s">
        <v>15</v>
      </c>
      <c r="B29" s="6" t="s">
        <v>27</v>
      </c>
      <c r="C29" s="6" t="s">
        <v>31</v>
      </c>
      <c r="D29" s="7" t="n">
        <v>748.4</v>
      </c>
      <c r="E29" s="10" t="n">
        <v>0.091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6" min="6" style="1" width="24"/>
    <col collapsed="false" customWidth="true" hidden="false" outlineLevel="0" max="7" min="7" style="1" width="20"/>
  </cols>
  <sheetData>
    <row r="1" customFormat="false" ht="17.25" hidden="false" customHeight="true" outlineLevel="0" collapsed="false">
      <c r="A1" s="2" t="s">
        <v>32</v>
      </c>
    </row>
    <row r="2" customFormat="false" ht="15" hidden="false" customHeight="true" outlineLevel="0" collapsed="false">
      <c r="A2" s="4" t="s">
        <v>33</v>
      </c>
    </row>
    <row r="4" customFormat="false" ht="26.25" hidden="false" customHeight="true" outlineLevel="0" collapsed="false">
      <c r="A4" s="11" t="s">
        <v>3</v>
      </c>
      <c r="B4" s="11" t="s">
        <v>20</v>
      </c>
      <c r="C4" s="11" t="s">
        <v>21</v>
      </c>
      <c r="D4" s="11" t="s">
        <v>34</v>
      </c>
      <c r="E4" s="11" t="s">
        <v>35</v>
      </c>
      <c r="F4" s="11" t="s">
        <v>36</v>
      </c>
      <c r="G4" s="11" t="s">
        <v>37</v>
      </c>
    </row>
    <row r="5" customFormat="false" ht="15" hidden="false" customHeight="true" outlineLevel="0" collapsed="false">
      <c r="A5" s="12" t="s">
        <v>12</v>
      </c>
      <c r="B5" s="12" t="s">
        <v>28</v>
      </c>
      <c r="C5" s="13" t="n">
        <v>612</v>
      </c>
      <c r="D5" s="12" t="s">
        <v>38</v>
      </c>
      <c r="E5" s="12" t="s">
        <v>39</v>
      </c>
      <c r="F5" s="12" t="s">
        <v>40</v>
      </c>
      <c r="G5" s="12" t="s">
        <v>41</v>
      </c>
    </row>
    <row r="6" customFormat="false" ht="15" hidden="false" customHeight="true" outlineLevel="0" collapsed="false">
      <c r="A6" s="12" t="s">
        <v>12</v>
      </c>
      <c r="B6" s="12" t="s">
        <v>28</v>
      </c>
      <c r="C6" s="13" t="n">
        <v>492.75</v>
      </c>
      <c r="D6" s="12" t="s">
        <v>42</v>
      </c>
      <c r="E6" s="12" t="s">
        <v>43</v>
      </c>
      <c r="F6" s="12" t="s">
        <v>44</v>
      </c>
      <c r="G6" s="12" t="s">
        <v>45</v>
      </c>
    </row>
    <row r="7" customFormat="false" ht="15" hidden="false" customHeight="true" outlineLevel="0" collapsed="false">
      <c r="A7" s="12" t="s">
        <v>12</v>
      </c>
      <c r="B7" s="12" t="s">
        <v>28</v>
      </c>
      <c r="C7" s="13" t="n">
        <v>148.92</v>
      </c>
      <c r="D7" s="12" t="s">
        <v>43</v>
      </c>
      <c r="E7" s="12" t="s">
        <v>46</v>
      </c>
      <c r="F7" s="12" t="s">
        <v>47</v>
      </c>
      <c r="G7" s="12" t="s">
        <v>48</v>
      </c>
    </row>
    <row r="8" customFormat="false" ht="15" hidden="false" customHeight="true" outlineLevel="0" collapsed="false">
      <c r="A8" s="12" t="s">
        <v>12</v>
      </c>
      <c r="B8" s="12" t="s">
        <v>28</v>
      </c>
      <c r="C8" s="13" t="n">
        <v>203.62</v>
      </c>
      <c r="D8" s="12" t="s">
        <v>43</v>
      </c>
      <c r="E8" s="12" t="s">
        <v>46</v>
      </c>
      <c r="F8" s="12" t="s">
        <v>47</v>
      </c>
      <c r="G8" s="12" t="s">
        <v>48</v>
      </c>
    </row>
    <row r="9" customFormat="false" ht="15" hidden="false" customHeight="true" outlineLevel="0" collapsed="false">
      <c r="A9" s="12" t="s">
        <v>12</v>
      </c>
      <c r="B9" s="12" t="s">
        <v>28</v>
      </c>
      <c r="C9" s="13" t="n">
        <v>1299</v>
      </c>
      <c r="D9" s="12" t="s">
        <v>46</v>
      </c>
      <c r="E9" s="12" t="s">
        <v>49</v>
      </c>
      <c r="F9" s="12" t="s">
        <v>50</v>
      </c>
      <c r="G9" s="12" t="s">
        <v>41</v>
      </c>
    </row>
    <row r="10" customFormat="false" ht="15" hidden="false" customHeight="true" outlineLevel="0" collapsed="false">
      <c r="A10" s="12" t="s">
        <v>12</v>
      </c>
      <c r="B10" s="12" t="s">
        <v>28</v>
      </c>
      <c r="C10" s="13" t="n">
        <v>250.65</v>
      </c>
      <c r="D10" s="12" t="s">
        <v>51</v>
      </c>
      <c r="E10" s="12" t="s">
        <v>52</v>
      </c>
      <c r="F10" s="12" t="s">
        <v>47</v>
      </c>
      <c r="G10" s="12" t="s">
        <v>48</v>
      </c>
    </row>
    <row r="11" customFormat="false" ht="15" hidden="false" customHeight="true" outlineLevel="0" collapsed="false">
      <c r="A11" s="12" t="s">
        <v>12</v>
      </c>
      <c r="B11" s="12" t="s">
        <v>28</v>
      </c>
      <c r="C11" s="13" t="n">
        <v>95</v>
      </c>
      <c r="D11" s="12" t="s">
        <v>53</v>
      </c>
      <c r="E11" s="12" t="s">
        <v>54</v>
      </c>
      <c r="F11" s="12" t="s">
        <v>40</v>
      </c>
      <c r="G11" s="12" t="s">
        <v>41</v>
      </c>
    </row>
    <row r="12" customFormat="false" ht="15" hidden="false" customHeight="true" outlineLevel="0" collapsed="false">
      <c r="A12" s="12" t="s">
        <v>12</v>
      </c>
      <c r="B12" s="12" t="s">
        <v>28</v>
      </c>
      <c r="C12" s="13" t="n">
        <v>877.8</v>
      </c>
      <c r="D12" s="12" t="s">
        <v>53</v>
      </c>
      <c r="E12" s="12" t="s">
        <v>54</v>
      </c>
      <c r="F12" s="12" t="s">
        <v>55</v>
      </c>
      <c r="G12" s="12" t="s">
        <v>41</v>
      </c>
    </row>
    <row r="13" customFormat="false" ht="15" hidden="false" customHeight="true" outlineLevel="0" collapsed="false">
      <c r="A13" s="12" t="s">
        <v>12</v>
      </c>
      <c r="B13" s="12" t="s">
        <v>28</v>
      </c>
      <c r="C13" s="13" t="n">
        <v>312.87</v>
      </c>
      <c r="D13" s="12" t="s">
        <v>56</v>
      </c>
      <c r="E13" s="12" t="s">
        <v>57</v>
      </c>
      <c r="F13" s="12" t="s">
        <v>55</v>
      </c>
      <c r="G13" s="12" t="s">
        <v>41</v>
      </c>
    </row>
    <row r="14" customFormat="false" ht="15" hidden="false" customHeight="true" outlineLevel="0" collapsed="false">
      <c r="A14" s="12" t="s">
        <v>12</v>
      </c>
      <c r="B14" s="12" t="s">
        <v>28</v>
      </c>
      <c r="C14" s="13" t="n">
        <v>171.92</v>
      </c>
      <c r="D14" s="12" t="s">
        <v>58</v>
      </c>
      <c r="E14" s="12" t="s">
        <v>59</v>
      </c>
      <c r="F14" s="12" t="s">
        <v>60</v>
      </c>
      <c r="G14" s="12" t="s">
        <v>61</v>
      </c>
    </row>
    <row r="15" customFormat="false" ht="15" hidden="false" customHeight="true" outlineLevel="0" collapsed="false">
      <c r="A15" s="12" t="s">
        <v>12</v>
      </c>
      <c r="B15" s="12" t="s">
        <v>28</v>
      </c>
      <c r="C15" s="13" t="n">
        <v>465.38</v>
      </c>
      <c r="D15" s="12" t="s">
        <v>58</v>
      </c>
      <c r="E15" s="12" t="s">
        <v>59</v>
      </c>
      <c r="F15" s="12" t="s">
        <v>62</v>
      </c>
      <c r="G15" s="12" t="s">
        <v>63</v>
      </c>
    </row>
    <row r="16" customFormat="false" ht="15" hidden="false" customHeight="true" outlineLevel="0" collapsed="false">
      <c r="A16" s="12" t="s">
        <v>12</v>
      </c>
      <c r="B16" s="12" t="s">
        <v>28</v>
      </c>
      <c r="C16" s="13" t="n">
        <v>237.52</v>
      </c>
      <c r="D16" s="12" t="s">
        <v>58</v>
      </c>
      <c r="E16" s="12" t="s">
        <v>59</v>
      </c>
      <c r="F16" s="12" t="s">
        <v>64</v>
      </c>
      <c r="G16" s="12" t="s">
        <v>65</v>
      </c>
    </row>
    <row r="17" customFormat="false" ht="15" hidden="false" customHeight="true" outlineLevel="0" collapsed="false">
      <c r="A17" s="12" t="s">
        <v>12</v>
      </c>
      <c r="B17" s="12" t="s">
        <v>28</v>
      </c>
      <c r="C17" s="13" t="n">
        <v>126.65</v>
      </c>
      <c r="D17" s="12" t="s">
        <v>66</v>
      </c>
      <c r="E17" s="12" t="s">
        <v>59</v>
      </c>
      <c r="F17" s="12" t="s">
        <v>50</v>
      </c>
      <c r="G17" s="12" t="s">
        <v>67</v>
      </c>
    </row>
    <row r="18" customFormat="false" ht="15" hidden="false" customHeight="true" outlineLevel="0" collapsed="false">
      <c r="A18" s="12" t="s">
        <v>12</v>
      </c>
      <c r="B18" s="12" t="s">
        <v>29</v>
      </c>
      <c r="C18" s="13" t="n">
        <v>300</v>
      </c>
      <c r="D18" s="12" t="s">
        <v>68</v>
      </c>
      <c r="E18" s="12" t="s">
        <v>69</v>
      </c>
      <c r="F18" s="12" t="s">
        <v>70</v>
      </c>
      <c r="G18" s="12" t="s">
        <v>65</v>
      </c>
    </row>
    <row r="19" customFormat="false" ht="15" hidden="false" customHeight="true" outlineLevel="0" collapsed="false">
      <c r="A19" s="12" t="s">
        <v>12</v>
      </c>
      <c r="B19" s="12" t="s">
        <v>29</v>
      </c>
      <c r="C19" s="13" t="n">
        <v>311.22</v>
      </c>
      <c r="D19" s="12" t="s">
        <v>68</v>
      </c>
      <c r="E19" s="12" t="s">
        <v>69</v>
      </c>
      <c r="F19" s="12" t="s">
        <v>71</v>
      </c>
      <c r="G19" s="12" t="s">
        <v>72</v>
      </c>
    </row>
    <row r="20" customFormat="false" ht="15" hidden="false" customHeight="true" outlineLevel="0" collapsed="false">
      <c r="A20" s="12" t="s">
        <v>12</v>
      </c>
      <c r="B20" s="12" t="s">
        <v>29</v>
      </c>
      <c r="C20" s="13" t="n">
        <v>98.3</v>
      </c>
      <c r="D20" s="12" t="s">
        <v>73</v>
      </c>
      <c r="E20" s="12" t="s">
        <v>74</v>
      </c>
      <c r="F20" s="12" t="s">
        <v>75</v>
      </c>
      <c r="G20" s="12" t="s">
        <v>63</v>
      </c>
    </row>
    <row r="21" customFormat="false" ht="15" hidden="false" customHeight="true" outlineLevel="0" collapsed="false">
      <c r="A21" s="12" t="s">
        <v>12</v>
      </c>
      <c r="B21" s="12" t="s">
        <v>29</v>
      </c>
      <c r="C21" s="13" t="n">
        <v>74.84</v>
      </c>
      <c r="D21" s="12" t="s">
        <v>52</v>
      </c>
      <c r="E21" s="12" t="s">
        <v>76</v>
      </c>
      <c r="F21" s="12" t="s">
        <v>77</v>
      </c>
      <c r="G21" s="12" t="s">
        <v>78</v>
      </c>
    </row>
    <row r="22" customFormat="false" ht="15" hidden="false" customHeight="true" outlineLevel="0" collapsed="false">
      <c r="A22" s="12" t="s">
        <v>12</v>
      </c>
      <c r="B22" s="12" t="s">
        <v>29</v>
      </c>
      <c r="C22" s="13" t="n">
        <v>2900</v>
      </c>
      <c r="D22" s="12" t="s">
        <v>79</v>
      </c>
      <c r="E22" s="12" t="s">
        <v>80</v>
      </c>
      <c r="F22" s="12" t="s">
        <v>81</v>
      </c>
      <c r="G22" s="12" t="s">
        <v>63</v>
      </c>
    </row>
    <row r="23" customFormat="false" ht="15" hidden="false" customHeight="true" outlineLevel="0" collapsed="false">
      <c r="A23" s="12" t="s">
        <v>12</v>
      </c>
      <c r="B23" s="12" t="s">
        <v>29</v>
      </c>
      <c r="C23" s="13" t="n">
        <v>831.5</v>
      </c>
      <c r="D23" s="12" t="s">
        <v>79</v>
      </c>
      <c r="E23" s="12" t="s">
        <v>82</v>
      </c>
      <c r="F23" s="12" t="s">
        <v>83</v>
      </c>
      <c r="G23" s="12" t="s">
        <v>84</v>
      </c>
    </row>
    <row r="24" customFormat="false" ht="15" hidden="false" customHeight="true" outlineLevel="0" collapsed="false">
      <c r="A24" s="12" t="s">
        <v>12</v>
      </c>
      <c r="B24" s="12" t="s">
        <v>29</v>
      </c>
      <c r="C24" s="13" t="n">
        <v>150.06</v>
      </c>
      <c r="D24" s="12" t="s">
        <v>85</v>
      </c>
      <c r="E24" s="12" t="s">
        <v>80</v>
      </c>
      <c r="F24" s="12" t="s">
        <v>86</v>
      </c>
      <c r="G24" s="12" t="s">
        <v>87</v>
      </c>
    </row>
    <row r="25" customFormat="false" ht="15" hidden="false" customHeight="true" outlineLevel="0" collapsed="false">
      <c r="A25" s="12" t="s">
        <v>12</v>
      </c>
      <c r="B25" s="12" t="s">
        <v>29</v>
      </c>
      <c r="C25" s="13" t="n">
        <v>342.8</v>
      </c>
      <c r="D25" s="12" t="s">
        <v>85</v>
      </c>
      <c r="E25" s="12" t="s">
        <v>80</v>
      </c>
      <c r="F25" s="12" t="s">
        <v>88</v>
      </c>
      <c r="G25" s="12" t="s">
        <v>89</v>
      </c>
    </row>
    <row r="26" customFormat="false" ht="15" hidden="false" customHeight="true" outlineLevel="0" collapsed="false">
      <c r="A26" s="12" t="s">
        <v>12</v>
      </c>
      <c r="B26" s="12" t="s">
        <v>29</v>
      </c>
      <c r="C26" s="13" t="n">
        <v>2500</v>
      </c>
      <c r="D26" s="12" t="s">
        <v>90</v>
      </c>
      <c r="E26" s="12" t="s">
        <v>80</v>
      </c>
      <c r="F26" s="12" t="s">
        <v>91</v>
      </c>
      <c r="G26" s="12" t="s">
        <v>65</v>
      </c>
    </row>
    <row r="27" customFormat="false" ht="15" hidden="false" customHeight="true" outlineLevel="0" collapsed="false">
      <c r="A27" s="12" t="s">
        <v>12</v>
      </c>
      <c r="B27" s="12" t="s">
        <v>29</v>
      </c>
      <c r="C27" s="13" t="n">
        <v>51.24</v>
      </c>
      <c r="D27" s="12" t="s">
        <v>90</v>
      </c>
      <c r="E27" s="12" t="s">
        <v>80</v>
      </c>
      <c r="F27" s="12" t="s">
        <v>92</v>
      </c>
      <c r="G27" s="12" t="s">
        <v>93</v>
      </c>
    </row>
    <row r="28" customFormat="false" ht="15" hidden="false" customHeight="true" outlineLevel="0" collapsed="false">
      <c r="A28" s="12" t="s">
        <v>12</v>
      </c>
      <c r="B28" s="12" t="s">
        <v>29</v>
      </c>
      <c r="C28" s="13" t="n">
        <v>83.07</v>
      </c>
      <c r="D28" s="12" t="s">
        <v>90</v>
      </c>
      <c r="E28" s="12" t="s">
        <v>80</v>
      </c>
      <c r="F28" s="12" t="s">
        <v>86</v>
      </c>
      <c r="G28" s="12" t="s">
        <v>87</v>
      </c>
    </row>
    <row r="29" customFormat="false" ht="15" hidden="false" customHeight="true" outlineLevel="0" collapsed="false">
      <c r="A29" s="12" t="s">
        <v>12</v>
      </c>
      <c r="B29" s="12" t="s">
        <v>30</v>
      </c>
      <c r="C29" s="13" t="n">
        <v>321</v>
      </c>
      <c r="D29" s="12" t="s">
        <v>94</v>
      </c>
      <c r="E29" s="12" t="s">
        <v>95</v>
      </c>
      <c r="F29" s="12" t="s">
        <v>96</v>
      </c>
      <c r="G29" s="12" t="s">
        <v>97</v>
      </c>
    </row>
    <row r="30" customFormat="false" ht="15" hidden="false" customHeight="true" outlineLevel="0" collapsed="false">
      <c r="A30" s="12" t="s">
        <v>12</v>
      </c>
      <c r="B30" s="12" t="s">
        <v>30</v>
      </c>
      <c r="C30" s="13" t="n">
        <v>36.68</v>
      </c>
      <c r="D30" s="12" t="s">
        <v>94</v>
      </c>
      <c r="E30" s="12" t="s">
        <v>39</v>
      </c>
      <c r="F30" s="12" t="s">
        <v>98</v>
      </c>
      <c r="G30" s="12" t="s">
        <v>99</v>
      </c>
    </row>
    <row r="31" customFormat="false" ht="15" hidden="false" customHeight="true" outlineLevel="0" collapsed="false">
      <c r="A31" s="12" t="s">
        <v>12</v>
      </c>
      <c r="B31" s="12" t="s">
        <v>30</v>
      </c>
      <c r="C31" s="13" t="n">
        <v>18.71</v>
      </c>
      <c r="D31" s="12" t="s">
        <v>100</v>
      </c>
      <c r="E31" s="12" t="s">
        <v>43</v>
      </c>
      <c r="F31" s="12" t="s">
        <v>98</v>
      </c>
      <c r="G31" s="12" t="s">
        <v>99</v>
      </c>
    </row>
    <row r="32" customFormat="false" ht="15" hidden="false" customHeight="true" outlineLevel="0" collapsed="false">
      <c r="A32" s="12" t="s">
        <v>12</v>
      </c>
      <c r="B32" s="12" t="s">
        <v>30</v>
      </c>
      <c r="C32" s="13" t="n">
        <v>3</v>
      </c>
      <c r="D32" s="12" t="s">
        <v>101</v>
      </c>
      <c r="E32" s="12" t="s">
        <v>43</v>
      </c>
      <c r="F32" s="12" t="s">
        <v>98</v>
      </c>
      <c r="G32" s="12" t="s">
        <v>99</v>
      </c>
    </row>
    <row r="33" customFormat="false" ht="15" hidden="false" customHeight="true" outlineLevel="0" collapsed="false">
      <c r="A33" s="12" t="s">
        <v>12</v>
      </c>
      <c r="B33" s="12" t="s">
        <v>30</v>
      </c>
      <c r="C33" s="13" t="n">
        <v>324</v>
      </c>
      <c r="D33" s="12" t="s">
        <v>102</v>
      </c>
      <c r="E33" s="12" t="s">
        <v>43</v>
      </c>
      <c r="F33" s="12" t="s">
        <v>96</v>
      </c>
      <c r="G33" s="12" t="s">
        <v>97</v>
      </c>
    </row>
    <row r="34" customFormat="false" ht="15" hidden="false" customHeight="true" outlineLevel="0" collapsed="false">
      <c r="A34" s="12" t="s">
        <v>12</v>
      </c>
      <c r="B34" s="12" t="s">
        <v>30</v>
      </c>
      <c r="C34" s="13" t="n">
        <v>174.71</v>
      </c>
      <c r="D34" s="12" t="s">
        <v>74</v>
      </c>
      <c r="E34" s="12" t="s">
        <v>69</v>
      </c>
      <c r="F34" s="12" t="s">
        <v>98</v>
      </c>
      <c r="G34" s="12" t="s">
        <v>103</v>
      </c>
    </row>
    <row r="35" customFormat="false" ht="15" hidden="false" customHeight="true" outlineLevel="0" collapsed="false">
      <c r="A35" s="12" t="s">
        <v>12</v>
      </c>
      <c r="B35" s="12" t="s">
        <v>30</v>
      </c>
      <c r="C35" s="13" t="n">
        <v>3</v>
      </c>
      <c r="D35" s="12" t="s">
        <v>104</v>
      </c>
      <c r="E35" s="12" t="s">
        <v>69</v>
      </c>
      <c r="F35" s="12" t="s">
        <v>98</v>
      </c>
      <c r="G35" s="12" t="s">
        <v>103</v>
      </c>
    </row>
    <row r="36" customFormat="false" ht="15" hidden="false" customHeight="true" outlineLevel="0" collapsed="false">
      <c r="A36" s="12" t="s">
        <v>12</v>
      </c>
      <c r="B36" s="12" t="s">
        <v>30</v>
      </c>
      <c r="C36" s="13" t="n">
        <v>324</v>
      </c>
      <c r="D36" s="12" t="s">
        <v>105</v>
      </c>
      <c r="E36" s="12" t="s">
        <v>52</v>
      </c>
      <c r="F36" s="12" t="s">
        <v>96</v>
      </c>
      <c r="G36" s="12" t="s">
        <v>106</v>
      </c>
    </row>
    <row r="37" customFormat="false" ht="15" hidden="false" customHeight="true" outlineLevel="0" collapsed="false">
      <c r="A37" s="12" t="s">
        <v>12</v>
      </c>
      <c r="B37" s="12" t="s">
        <v>30</v>
      </c>
      <c r="C37" s="13" t="n">
        <v>40.2</v>
      </c>
      <c r="D37" s="12" t="s">
        <v>107</v>
      </c>
      <c r="E37" s="12" t="s">
        <v>57</v>
      </c>
      <c r="F37" s="12" t="s">
        <v>108</v>
      </c>
      <c r="G37" s="12" t="s">
        <v>63</v>
      </c>
    </row>
    <row r="38" customFormat="false" ht="15" hidden="false" customHeight="true" outlineLevel="0" collapsed="false">
      <c r="A38" s="12" t="s">
        <v>12</v>
      </c>
      <c r="B38" s="12" t="s">
        <v>30</v>
      </c>
      <c r="C38" s="13" t="n">
        <v>33.68</v>
      </c>
      <c r="D38" s="12" t="s">
        <v>109</v>
      </c>
      <c r="E38" s="12" t="s">
        <v>57</v>
      </c>
      <c r="F38" s="12" t="s">
        <v>98</v>
      </c>
      <c r="G38" s="12" t="s">
        <v>103</v>
      </c>
    </row>
    <row r="39" customFormat="false" ht="15" hidden="false" customHeight="true" outlineLevel="0" collapsed="false">
      <c r="A39" s="12" t="s">
        <v>12</v>
      </c>
      <c r="B39" s="12" t="s">
        <v>30</v>
      </c>
      <c r="C39" s="13" t="n">
        <v>4</v>
      </c>
      <c r="D39" s="12" t="s">
        <v>110</v>
      </c>
      <c r="E39" s="12" t="s">
        <v>57</v>
      </c>
      <c r="F39" s="12" t="s">
        <v>98</v>
      </c>
      <c r="G39" s="12" t="s">
        <v>103</v>
      </c>
    </row>
    <row r="40" customFormat="false" ht="15" hidden="false" customHeight="true" outlineLevel="0" collapsed="false">
      <c r="A40" s="12" t="s">
        <v>12</v>
      </c>
      <c r="B40" s="12" t="s">
        <v>30</v>
      </c>
      <c r="C40" s="13" t="n">
        <v>363.7</v>
      </c>
      <c r="D40" s="12" t="s">
        <v>111</v>
      </c>
      <c r="E40" s="12" t="s">
        <v>57</v>
      </c>
      <c r="F40" s="12" t="s">
        <v>96</v>
      </c>
      <c r="G40" s="12" t="s">
        <v>97</v>
      </c>
    </row>
    <row r="41" customFormat="false" ht="15" hidden="false" customHeight="true" outlineLevel="0" collapsed="false">
      <c r="A41" s="12" t="s">
        <v>12</v>
      </c>
      <c r="B41" s="12" t="s">
        <v>30</v>
      </c>
      <c r="C41" s="13" t="n">
        <v>156.2</v>
      </c>
      <c r="D41" s="12" t="s">
        <v>112</v>
      </c>
      <c r="E41" s="12" t="s">
        <v>113</v>
      </c>
      <c r="F41" s="12" t="s">
        <v>108</v>
      </c>
      <c r="G41" s="12" t="s">
        <v>63</v>
      </c>
    </row>
    <row r="42" customFormat="false" ht="15" hidden="false" customHeight="true" outlineLevel="0" collapsed="false">
      <c r="A42" s="12" t="s">
        <v>12</v>
      </c>
      <c r="B42" s="12" t="s">
        <v>30</v>
      </c>
      <c r="C42" s="13" t="n">
        <v>1100</v>
      </c>
      <c r="D42" s="12" t="s">
        <v>46</v>
      </c>
      <c r="E42" s="12" t="s">
        <v>49</v>
      </c>
      <c r="F42" s="12" t="s">
        <v>114</v>
      </c>
      <c r="G42" s="12" t="s">
        <v>115</v>
      </c>
    </row>
    <row r="43" customFormat="false" ht="15" hidden="false" customHeight="true" outlineLevel="0" collapsed="false">
      <c r="A43" s="12" t="s">
        <v>12</v>
      </c>
      <c r="B43" s="12" t="s">
        <v>30</v>
      </c>
      <c r="C43" s="13" t="n">
        <v>196.01</v>
      </c>
      <c r="D43" s="12" t="s">
        <v>90</v>
      </c>
      <c r="E43" s="12" t="s">
        <v>80</v>
      </c>
      <c r="F43" s="12" t="s">
        <v>116</v>
      </c>
      <c r="G43" s="12" t="s">
        <v>93</v>
      </c>
    </row>
    <row r="44" customFormat="false" ht="15" hidden="false" customHeight="true" outlineLevel="0" collapsed="false">
      <c r="A44" s="12" t="s">
        <v>12</v>
      </c>
      <c r="B44" s="12" t="s">
        <v>30</v>
      </c>
      <c r="C44" s="13" t="n">
        <v>42</v>
      </c>
      <c r="D44" s="12" t="s">
        <v>117</v>
      </c>
      <c r="E44" s="12" t="s">
        <v>118</v>
      </c>
      <c r="F44" s="12" t="s">
        <v>119</v>
      </c>
      <c r="G44" s="12" t="s">
        <v>120</v>
      </c>
    </row>
    <row r="45" customFormat="false" ht="15" hidden="false" customHeight="true" outlineLevel="0" collapsed="false">
      <c r="A45" s="12" t="s">
        <v>12</v>
      </c>
      <c r="B45" s="12" t="s">
        <v>30</v>
      </c>
      <c r="C45" s="13" t="n">
        <v>128.47</v>
      </c>
      <c r="D45" s="12" t="s">
        <v>121</v>
      </c>
      <c r="E45" s="12" t="s">
        <v>118</v>
      </c>
      <c r="F45" s="12" t="s">
        <v>119</v>
      </c>
      <c r="G45" s="12" t="s">
        <v>120</v>
      </c>
    </row>
    <row r="46" customFormat="false" ht="15" hidden="false" customHeight="true" outlineLevel="0" collapsed="false">
      <c r="A46" s="12" t="s">
        <v>12</v>
      </c>
      <c r="B46" s="12" t="s">
        <v>30</v>
      </c>
      <c r="C46" s="13" t="n">
        <v>33.68</v>
      </c>
      <c r="D46" s="12" t="s">
        <v>122</v>
      </c>
      <c r="E46" s="12" t="s">
        <v>123</v>
      </c>
      <c r="F46" s="12" t="s">
        <v>98</v>
      </c>
      <c r="G46" s="12" t="s">
        <v>99</v>
      </c>
    </row>
    <row r="47" customFormat="false" ht="15" hidden="false" customHeight="true" outlineLevel="0" collapsed="false">
      <c r="A47" s="12" t="s">
        <v>12</v>
      </c>
      <c r="B47" s="12" t="s">
        <v>30</v>
      </c>
      <c r="C47" s="13" t="n">
        <v>3</v>
      </c>
      <c r="D47" s="12" t="s">
        <v>124</v>
      </c>
      <c r="E47" s="12" t="s">
        <v>123</v>
      </c>
      <c r="F47" s="12" t="s">
        <v>98</v>
      </c>
      <c r="G47" s="12" t="s">
        <v>99</v>
      </c>
    </row>
    <row r="48" customFormat="false" ht="15" hidden="false" customHeight="true" outlineLevel="0" collapsed="false">
      <c r="A48" s="12" t="s">
        <v>12</v>
      </c>
      <c r="B48" s="12" t="s">
        <v>30</v>
      </c>
      <c r="C48" s="13" t="n">
        <v>18.71</v>
      </c>
      <c r="D48" s="12" t="s">
        <v>125</v>
      </c>
      <c r="E48" s="12" t="s">
        <v>123</v>
      </c>
      <c r="F48" s="12" t="s">
        <v>98</v>
      </c>
      <c r="G48" s="12" t="s">
        <v>99</v>
      </c>
    </row>
    <row r="49" customFormat="false" ht="15" hidden="false" customHeight="true" outlineLevel="0" collapsed="false">
      <c r="A49" s="12" t="s">
        <v>12</v>
      </c>
      <c r="B49" s="12" t="s">
        <v>30</v>
      </c>
      <c r="C49" s="13" t="n">
        <v>3</v>
      </c>
      <c r="D49" s="12" t="s">
        <v>126</v>
      </c>
      <c r="E49" s="12" t="s">
        <v>127</v>
      </c>
      <c r="F49" s="12" t="s">
        <v>98</v>
      </c>
      <c r="G49" s="12" t="s">
        <v>99</v>
      </c>
    </row>
    <row r="50" customFormat="false" ht="15" hidden="false" customHeight="true" outlineLevel="0" collapsed="false">
      <c r="A50" s="12" t="s">
        <v>12</v>
      </c>
      <c r="B50" s="12" t="s">
        <v>30</v>
      </c>
      <c r="C50" s="13" t="n">
        <v>18.71</v>
      </c>
      <c r="D50" s="12" t="s">
        <v>128</v>
      </c>
      <c r="E50" s="12" t="s">
        <v>129</v>
      </c>
      <c r="F50" s="12" t="s">
        <v>98</v>
      </c>
      <c r="G50" s="12" t="s">
        <v>99</v>
      </c>
    </row>
    <row r="51" customFormat="false" ht="15" hidden="false" customHeight="true" outlineLevel="0" collapsed="false">
      <c r="A51" s="12" t="s">
        <v>12</v>
      </c>
      <c r="B51" s="12" t="s">
        <v>30</v>
      </c>
      <c r="C51" s="13" t="n">
        <v>3</v>
      </c>
      <c r="D51" s="12" t="s">
        <v>130</v>
      </c>
      <c r="E51" s="12" t="s">
        <v>129</v>
      </c>
      <c r="F51" s="12" t="s">
        <v>98</v>
      </c>
      <c r="G51" s="12" t="s">
        <v>99</v>
      </c>
    </row>
    <row r="52" customFormat="false" ht="15" hidden="false" customHeight="true" outlineLevel="0" collapsed="false">
      <c r="A52" s="12" t="s">
        <v>12</v>
      </c>
      <c r="B52" s="12" t="s">
        <v>30</v>
      </c>
      <c r="C52" s="13" t="n">
        <v>33.68</v>
      </c>
      <c r="D52" s="12" t="s">
        <v>131</v>
      </c>
      <c r="E52" s="12" t="s">
        <v>132</v>
      </c>
      <c r="F52" s="12" t="s">
        <v>98</v>
      </c>
      <c r="G52" s="12" t="s">
        <v>99</v>
      </c>
    </row>
    <row r="53" customFormat="false" ht="15" hidden="false" customHeight="true" outlineLevel="0" collapsed="false">
      <c r="A53" s="12" t="s">
        <v>12</v>
      </c>
      <c r="B53" s="12" t="s">
        <v>30</v>
      </c>
      <c r="C53" s="13" t="n">
        <v>3</v>
      </c>
      <c r="D53" s="12" t="s">
        <v>133</v>
      </c>
      <c r="E53" s="12" t="s">
        <v>132</v>
      </c>
      <c r="F53" s="12" t="s">
        <v>98</v>
      </c>
      <c r="G53" s="12" t="s">
        <v>99</v>
      </c>
    </row>
    <row r="54" customFormat="false" ht="15" hidden="false" customHeight="true" outlineLevel="0" collapsed="false">
      <c r="A54" s="12" t="s">
        <v>12</v>
      </c>
      <c r="B54" s="12" t="s">
        <v>30</v>
      </c>
      <c r="C54" s="13" t="n">
        <v>18.71</v>
      </c>
      <c r="D54" s="12" t="s">
        <v>134</v>
      </c>
      <c r="E54" s="12" t="s">
        <v>135</v>
      </c>
      <c r="F54" s="12" t="s">
        <v>98</v>
      </c>
      <c r="G54" s="12" t="s">
        <v>99</v>
      </c>
    </row>
    <row r="55" customFormat="false" ht="15" hidden="false" customHeight="true" outlineLevel="0" collapsed="false">
      <c r="A55" s="12" t="s">
        <v>12</v>
      </c>
      <c r="B55" s="12" t="s">
        <v>30</v>
      </c>
      <c r="C55" s="13" t="n">
        <v>3</v>
      </c>
      <c r="D55" s="12" t="s">
        <v>136</v>
      </c>
      <c r="E55" s="12" t="s">
        <v>135</v>
      </c>
      <c r="F55" s="12" t="s">
        <v>98</v>
      </c>
      <c r="G55" s="12" t="s">
        <v>99</v>
      </c>
    </row>
    <row r="56" customFormat="false" ht="15" hidden="false" customHeight="true" outlineLevel="0" collapsed="false">
      <c r="A56" s="12" t="s">
        <v>12</v>
      </c>
      <c r="B56" s="12" t="s">
        <v>30</v>
      </c>
      <c r="C56" s="13" t="n">
        <v>14</v>
      </c>
      <c r="D56" s="12" t="s">
        <v>137</v>
      </c>
      <c r="E56" s="12" t="s">
        <v>138</v>
      </c>
      <c r="F56" s="12" t="s">
        <v>139</v>
      </c>
      <c r="G56" s="12" t="s">
        <v>140</v>
      </c>
    </row>
    <row r="57" customFormat="false" ht="15" hidden="false" customHeight="true" outlineLevel="0" collapsed="false">
      <c r="A57" s="12" t="s">
        <v>12</v>
      </c>
      <c r="B57" s="12" t="s">
        <v>30</v>
      </c>
      <c r="C57" s="13" t="n">
        <v>18.71</v>
      </c>
      <c r="D57" s="12" t="s">
        <v>141</v>
      </c>
      <c r="E57" s="12" t="s">
        <v>142</v>
      </c>
      <c r="F57" s="12" t="s">
        <v>98</v>
      </c>
      <c r="G57" s="12" t="s">
        <v>99</v>
      </c>
    </row>
    <row r="58" customFormat="false" ht="15" hidden="false" customHeight="true" outlineLevel="0" collapsed="false">
      <c r="A58" s="12" t="s">
        <v>12</v>
      </c>
      <c r="B58" s="12" t="s">
        <v>30</v>
      </c>
      <c r="C58" s="13" t="n">
        <v>3</v>
      </c>
      <c r="D58" s="12" t="s">
        <v>138</v>
      </c>
      <c r="E58" s="12" t="s">
        <v>142</v>
      </c>
      <c r="F58" s="12" t="s">
        <v>98</v>
      </c>
      <c r="G58" s="12" t="s">
        <v>99</v>
      </c>
    </row>
    <row r="59" customFormat="false" ht="15" hidden="false" customHeight="true" outlineLevel="0" collapsed="false">
      <c r="A59" s="12" t="s">
        <v>12</v>
      </c>
      <c r="B59" s="12" t="s">
        <v>30</v>
      </c>
      <c r="C59" s="13" t="n">
        <v>163.74</v>
      </c>
      <c r="D59" s="12" t="s">
        <v>143</v>
      </c>
      <c r="E59" s="12" t="s">
        <v>59</v>
      </c>
      <c r="F59" s="12" t="s">
        <v>144</v>
      </c>
      <c r="G59" s="12" t="s">
        <v>145</v>
      </c>
    </row>
    <row r="60" customFormat="false" ht="15" hidden="false" customHeight="true" outlineLevel="0" collapsed="false">
      <c r="A60" s="12" t="s">
        <v>13</v>
      </c>
      <c r="B60" s="12" t="s">
        <v>29</v>
      </c>
      <c r="C60" s="13" t="n">
        <v>112</v>
      </c>
      <c r="D60" s="12" t="s">
        <v>146</v>
      </c>
      <c r="E60" s="12" t="s">
        <v>147</v>
      </c>
      <c r="F60" s="12" t="s">
        <v>83</v>
      </c>
      <c r="G60" s="12" t="s">
        <v>84</v>
      </c>
    </row>
    <row r="61" customFormat="false" ht="15" hidden="false" customHeight="true" outlineLevel="0" collapsed="false">
      <c r="A61" s="12" t="s">
        <v>13</v>
      </c>
      <c r="B61" s="12" t="s">
        <v>29</v>
      </c>
      <c r="C61" s="13" t="n">
        <v>375.59</v>
      </c>
      <c r="D61" s="12" t="s">
        <v>148</v>
      </c>
      <c r="E61" s="12" t="s">
        <v>149</v>
      </c>
      <c r="F61" s="12" t="s">
        <v>150</v>
      </c>
      <c r="G61" s="12" t="s">
        <v>151</v>
      </c>
    </row>
    <row r="62" customFormat="false" ht="15" hidden="false" customHeight="true" outlineLevel="0" collapsed="false">
      <c r="A62" s="12" t="s">
        <v>13</v>
      </c>
      <c r="B62" s="12" t="s">
        <v>29</v>
      </c>
      <c r="C62" s="13" t="n">
        <v>65.7</v>
      </c>
      <c r="D62" s="12" t="s">
        <v>152</v>
      </c>
      <c r="E62" s="12" t="s">
        <v>153</v>
      </c>
      <c r="F62" s="12" t="s">
        <v>154</v>
      </c>
      <c r="G62" s="12" t="s">
        <v>63</v>
      </c>
    </row>
    <row r="63" customFormat="false" ht="15" hidden="false" customHeight="true" outlineLevel="0" collapsed="false">
      <c r="A63" s="12" t="s">
        <v>13</v>
      </c>
      <c r="B63" s="12" t="s">
        <v>29</v>
      </c>
      <c r="C63" s="13" t="n">
        <v>86.55</v>
      </c>
      <c r="D63" s="12" t="s">
        <v>153</v>
      </c>
      <c r="E63" s="12" t="s">
        <v>155</v>
      </c>
      <c r="F63" s="12" t="s">
        <v>75</v>
      </c>
      <c r="G63" s="12" t="s">
        <v>63</v>
      </c>
    </row>
    <row r="64" customFormat="false" ht="15" hidden="false" customHeight="true" outlineLevel="0" collapsed="false">
      <c r="A64" s="12" t="s">
        <v>13</v>
      </c>
      <c r="B64" s="12" t="s">
        <v>29</v>
      </c>
      <c r="C64" s="13" t="n">
        <v>996.46</v>
      </c>
      <c r="D64" s="12" t="s">
        <v>156</v>
      </c>
      <c r="E64" s="12" t="s">
        <v>157</v>
      </c>
      <c r="F64" s="12" t="s">
        <v>158</v>
      </c>
      <c r="G64" s="12" t="s">
        <v>63</v>
      </c>
    </row>
    <row r="65" customFormat="false" ht="15" hidden="false" customHeight="true" outlineLevel="0" collapsed="false">
      <c r="A65" s="12" t="s">
        <v>13</v>
      </c>
      <c r="B65" s="12" t="s">
        <v>29</v>
      </c>
      <c r="C65" s="13" t="n">
        <v>17</v>
      </c>
      <c r="D65" s="12" t="s">
        <v>159</v>
      </c>
      <c r="E65" s="12" t="s">
        <v>157</v>
      </c>
      <c r="F65" s="12" t="s">
        <v>160</v>
      </c>
      <c r="G65" s="12" t="s">
        <v>161</v>
      </c>
    </row>
    <row r="66" customFormat="false" ht="15" hidden="false" customHeight="true" outlineLevel="0" collapsed="false">
      <c r="A66" s="12" t="s">
        <v>13</v>
      </c>
      <c r="B66" s="12" t="s">
        <v>29</v>
      </c>
      <c r="C66" s="13" t="n">
        <v>50</v>
      </c>
      <c r="D66" s="12" t="s">
        <v>162</v>
      </c>
      <c r="E66" s="12" t="s">
        <v>163</v>
      </c>
      <c r="F66" s="12" t="s">
        <v>164</v>
      </c>
      <c r="G66" s="12" t="s">
        <v>78</v>
      </c>
    </row>
    <row r="67" customFormat="false" ht="15" hidden="false" customHeight="true" outlineLevel="0" collapsed="false">
      <c r="A67" s="12" t="s">
        <v>13</v>
      </c>
      <c r="B67" s="12" t="s">
        <v>29</v>
      </c>
      <c r="C67" s="13" t="n">
        <v>143.09</v>
      </c>
      <c r="D67" s="12" t="s">
        <v>165</v>
      </c>
      <c r="E67" s="12" t="s">
        <v>152</v>
      </c>
      <c r="F67" s="12" t="s">
        <v>166</v>
      </c>
      <c r="G67" s="12" t="s">
        <v>93</v>
      </c>
    </row>
    <row r="68" customFormat="false" ht="15" hidden="false" customHeight="true" outlineLevel="0" collapsed="false">
      <c r="A68" s="12" t="s">
        <v>13</v>
      </c>
      <c r="B68" s="12" t="s">
        <v>29</v>
      </c>
      <c r="C68" s="13" t="n">
        <v>1000</v>
      </c>
      <c r="D68" s="12" t="s">
        <v>165</v>
      </c>
      <c r="E68" s="12" t="s">
        <v>152</v>
      </c>
      <c r="F68" s="12" t="s">
        <v>81</v>
      </c>
      <c r="G68" s="12" t="s">
        <v>63</v>
      </c>
    </row>
    <row r="69" customFormat="false" ht="15" hidden="false" customHeight="true" outlineLevel="0" collapsed="false">
      <c r="A69" s="12" t="s">
        <v>13</v>
      </c>
      <c r="B69" s="12" t="s">
        <v>29</v>
      </c>
      <c r="C69" s="13" t="n">
        <v>247.44</v>
      </c>
      <c r="D69" s="12" t="s">
        <v>155</v>
      </c>
      <c r="E69" s="12" t="s">
        <v>167</v>
      </c>
      <c r="F69" s="12" t="s">
        <v>168</v>
      </c>
      <c r="G69" s="12" t="s">
        <v>169</v>
      </c>
    </row>
    <row r="70" customFormat="false" ht="15" hidden="false" customHeight="true" outlineLevel="0" collapsed="false">
      <c r="A70" s="12" t="s">
        <v>13</v>
      </c>
      <c r="B70" s="12" t="s">
        <v>29</v>
      </c>
      <c r="C70" s="13" t="n">
        <v>70.04</v>
      </c>
      <c r="D70" s="12" t="s">
        <v>170</v>
      </c>
      <c r="E70" s="12" t="s">
        <v>167</v>
      </c>
      <c r="F70" s="12" t="s">
        <v>171</v>
      </c>
      <c r="G70" s="12" t="s">
        <v>172</v>
      </c>
    </row>
    <row r="71" customFormat="false" ht="15" hidden="false" customHeight="true" outlineLevel="0" collapsed="false">
      <c r="A71" s="12" t="s">
        <v>13</v>
      </c>
      <c r="B71" s="12" t="s">
        <v>29</v>
      </c>
      <c r="C71" s="13" t="n">
        <v>312.93</v>
      </c>
      <c r="D71" s="12" t="s">
        <v>170</v>
      </c>
      <c r="E71" s="12" t="s">
        <v>167</v>
      </c>
      <c r="F71" s="12" t="s">
        <v>171</v>
      </c>
      <c r="G71" s="12" t="s">
        <v>172</v>
      </c>
    </row>
    <row r="72" customFormat="false" ht="15" hidden="false" customHeight="true" outlineLevel="0" collapsed="false">
      <c r="A72" s="12" t="s">
        <v>13</v>
      </c>
      <c r="B72" s="12" t="s">
        <v>29</v>
      </c>
      <c r="C72" s="13" t="n">
        <v>29.23</v>
      </c>
      <c r="D72" s="12" t="s">
        <v>167</v>
      </c>
      <c r="E72" s="12" t="s">
        <v>173</v>
      </c>
      <c r="F72" s="12" t="s">
        <v>174</v>
      </c>
      <c r="G72" s="12" t="s">
        <v>172</v>
      </c>
    </row>
    <row r="73" customFormat="false" ht="15" hidden="false" customHeight="true" outlineLevel="0" collapsed="false">
      <c r="A73" s="12" t="s">
        <v>13</v>
      </c>
      <c r="B73" s="12" t="s">
        <v>30</v>
      </c>
      <c r="C73" s="13" t="n">
        <v>156.2</v>
      </c>
      <c r="D73" s="12" t="s">
        <v>175</v>
      </c>
      <c r="E73" s="12" t="s">
        <v>176</v>
      </c>
      <c r="F73" s="12" t="s">
        <v>108</v>
      </c>
      <c r="G73" s="12" t="s">
        <v>63</v>
      </c>
    </row>
    <row r="74" customFormat="false" ht="15" hidden="false" customHeight="true" outlineLevel="0" collapsed="false">
      <c r="A74" s="12" t="s">
        <v>13</v>
      </c>
      <c r="B74" s="12" t="s">
        <v>30</v>
      </c>
      <c r="C74" s="13" t="n">
        <v>388.8</v>
      </c>
      <c r="D74" s="12" t="s">
        <v>177</v>
      </c>
      <c r="E74" s="12" t="s">
        <v>178</v>
      </c>
      <c r="F74" s="12" t="s">
        <v>96</v>
      </c>
      <c r="G74" s="12" t="s">
        <v>179</v>
      </c>
    </row>
    <row r="75" customFormat="false" ht="15" hidden="false" customHeight="true" outlineLevel="0" collapsed="false">
      <c r="A75" s="12" t="s">
        <v>13</v>
      </c>
      <c r="B75" s="12" t="s">
        <v>30</v>
      </c>
      <c r="C75" s="13" t="n">
        <v>398.52</v>
      </c>
      <c r="D75" s="12" t="s">
        <v>180</v>
      </c>
      <c r="E75" s="12" t="s">
        <v>178</v>
      </c>
      <c r="F75" s="12" t="s">
        <v>96</v>
      </c>
      <c r="G75" s="12" t="s">
        <v>97</v>
      </c>
    </row>
    <row r="76" customFormat="false" ht="15" hidden="false" customHeight="true" outlineLevel="0" collapsed="false">
      <c r="A76" s="12" t="s">
        <v>13</v>
      </c>
      <c r="B76" s="12" t="s">
        <v>30</v>
      </c>
      <c r="C76" s="13" t="n">
        <v>17.38</v>
      </c>
      <c r="D76" s="12" t="s">
        <v>181</v>
      </c>
      <c r="E76" s="12" t="s">
        <v>178</v>
      </c>
      <c r="F76" s="12" t="s">
        <v>182</v>
      </c>
      <c r="G76" s="12" t="s">
        <v>63</v>
      </c>
    </row>
    <row r="77" customFormat="false" ht="15" hidden="false" customHeight="true" outlineLevel="0" collapsed="false">
      <c r="A77" s="12" t="s">
        <v>13</v>
      </c>
      <c r="B77" s="12" t="s">
        <v>30</v>
      </c>
      <c r="C77" s="13" t="n">
        <v>156.2</v>
      </c>
      <c r="D77" s="12" t="s">
        <v>183</v>
      </c>
      <c r="E77" s="12" t="s">
        <v>184</v>
      </c>
      <c r="F77" s="12" t="s">
        <v>108</v>
      </c>
      <c r="G77" s="12" t="s">
        <v>63</v>
      </c>
    </row>
    <row r="78" customFormat="false" ht="15" hidden="false" customHeight="true" outlineLevel="0" collapsed="false">
      <c r="A78" s="12" t="s">
        <v>13</v>
      </c>
      <c r="B78" s="12" t="s">
        <v>30</v>
      </c>
      <c r="C78" s="13" t="n">
        <v>380.89</v>
      </c>
      <c r="D78" s="12" t="s">
        <v>185</v>
      </c>
      <c r="E78" s="12" t="s">
        <v>186</v>
      </c>
      <c r="F78" s="12" t="s">
        <v>96</v>
      </c>
      <c r="G78" s="12" t="s">
        <v>97</v>
      </c>
    </row>
    <row r="79" customFormat="false" ht="15" hidden="false" customHeight="true" outlineLevel="0" collapsed="false">
      <c r="A79" s="12" t="s">
        <v>13</v>
      </c>
      <c r="B79" s="12" t="s">
        <v>30</v>
      </c>
      <c r="C79" s="13" t="n">
        <v>156.2</v>
      </c>
      <c r="D79" s="12" t="s">
        <v>187</v>
      </c>
      <c r="E79" s="12" t="s">
        <v>188</v>
      </c>
      <c r="F79" s="12" t="s">
        <v>108</v>
      </c>
      <c r="G79" s="12" t="s">
        <v>63</v>
      </c>
    </row>
    <row r="80" customFormat="false" ht="15" hidden="false" customHeight="true" outlineLevel="0" collapsed="false">
      <c r="A80" s="12" t="s">
        <v>13</v>
      </c>
      <c r="B80" s="12" t="s">
        <v>30</v>
      </c>
      <c r="C80" s="13" t="n">
        <v>86.99</v>
      </c>
      <c r="D80" s="12" t="s">
        <v>189</v>
      </c>
      <c r="E80" s="12" t="s">
        <v>190</v>
      </c>
      <c r="F80" s="12" t="s">
        <v>119</v>
      </c>
      <c r="G80" s="12" t="s">
        <v>191</v>
      </c>
    </row>
    <row r="81" customFormat="false" ht="15" hidden="false" customHeight="true" outlineLevel="0" collapsed="false">
      <c r="A81" s="12" t="s">
        <v>13</v>
      </c>
      <c r="B81" s="12" t="s">
        <v>30</v>
      </c>
      <c r="C81" s="13" t="n">
        <v>113.48</v>
      </c>
      <c r="D81" s="12" t="s">
        <v>192</v>
      </c>
      <c r="E81" s="12" t="s">
        <v>193</v>
      </c>
      <c r="F81" s="12" t="s">
        <v>119</v>
      </c>
      <c r="G81" s="12" t="s">
        <v>191</v>
      </c>
    </row>
    <row r="82" customFormat="false" ht="15" hidden="false" customHeight="true" outlineLevel="0" collapsed="false">
      <c r="A82" s="12" t="s">
        <v>13</v>
      </c>
      <c r="B82" s="12" t="s">
        <v>30</v>
      </c>
      <c r="C82" s="13" t="n">
        <v>374.4</v>
      </c>
      <c r="D82" s="12" t="s">
        <v>194</v>
      </c>
      <c r="E82" s="12" t="s">
        <v>195</v>
      </c>
      <c r="F82" s="12" t="s">
        <v>96</v>
      </c>
      <c r="G82" s="12" t="s">
        <v>97</v>
      </c>
    </row>
    <row r="83" customFormat="false" ht="15" hidden="false" customHeight="true" outlineLevel="0" collapsed="false">
      <c r="A83" s="12" t="s">
        <v>13</v>
      </c>
      <c r="B83" s="12" t="s">
        <v>30</v>
      </c>
      <c r="C83" s="13" t="n">
        <v>156.2</v>
      </c>
      <c r="D83" s="12" t="s">
        <v>196</v>
      </c>
      <c r="E83" s="12" t="s">
        <v>197</v>
      </c>
      <c r="F83" s="12" t="s">
        <v>108</v>
      </c>
      <c r="G83" s="12" t="s">
        <v>63</v>
      </c>
    </row>
    <row r="84" customFormat="false" ht="15" hidden="false" customHeight="true" outlineLevel="0" collapsed="false">
      <c r="A84" s="12" t="s">
        <v>13</v>
      </c>
      <c r="B84" s="12" t="s">
        <v>30</v>
      </c>
      <c r="C84" s="13" t="n">
        <v>374.4</v>
      </c>
      <c r="D84" s="12" t="s">
        <v>197</v>
      </c>
      <c r="E84" s="12" t="s">
        <v>198</v>
      </c>
      <c r="F84" s="12" t="s">
        <v>199</v>
      </c>
      <c r="G84" s="12" t="s">
        <v>200</v>
      </c>
    </row>
    <row r="85" customFormat="false" ht="15" hidden="false" customHeight="true" outlineLevel="0" collapsed="false">
      <c r="A85" s="12" t="s">
        <v>13</v>
      </c>
      <c r="B85" s="12" t="s">
        <v>30</v>
      </c>
      <c r="C85" s="13" t="n">
        <v>197.2</v>
      </c>
      <c r="D85" s="12" t="s">
        <v>201</v>
      </c>
      <c r="E85" s="12" t="s">
        <v>202</v>
      </c>
      <c r="F85" s="12" t="s">
        <v>108</v>
      </c>
      <c r="G85" s="12" t="s">
        <v>63</v>
      </c>
    </row>
    <row r="86" customFormat="false" ht="15" hidden="false" customHeight="true" outlineLevel="0" collapsed="false">
      <c r="A86" s="12" t="s">
        <v>13</v>
      </c>
      <c r="B86" s="12" t="s">
        <v>30</v>
      </c>
      <c r="C86" s="13" t="n">
        <v>374.4</v>
      </c>
      <c r="D86" s="12" t="s">
        <v>203</v>
      </c>
      <c r="E86" s="12" t="s">
        <v>198</v>
      </c>
      <c r="F86" s="12" t="s">
        <v>199</v>
      </c>
      <c r="G86" s="12" t="s">
        <v>200</v>
      </c>
    </row>
    <row r="87" customFormat="false" ht="15" hidden="false" customHeight="true" outlineLevel="0" collapsed="false">
      <c r="A87" s="12" t="s">
        <v>13</v>
      </c>
      <c r="B87" s="12" t="s">
        <v>30</v>
      </c>
      <c r="C87" s="13" t="n">
        <v>197.2</v>
      </c>
      <c r="D87" s="12" t="s">
        <v>204</v>
      </c>
      <c r="E87" s="12" t="s">
        <v>205</v>
      </c>
      <c r="F87" s="12" t="s">
        <v>108</v>
      </c>
      <c r="G87" s="12" t="s">
        <v>63</v>
      </c>
    </row>
    <row r="88" customFormat="false" ht="15" hidden="false" customHeight="true" outlineLevel="0" collapsed="false">
      <c r="A88" s="12" t="s">
        <v>13</v>
      </c>
      <c r="B88" s="12" t="s">
        <v>30</v>
      </c>
      <c r="C88" s="13" t="n">
        <v>381.82</v>
      </c>
      <c r="D88" s="12" t="s">
        <v>206</v>
      </c>
      <c r="E88" s="12" t="s">
        <v>205</v>
      </c>
      <c r="F88" s="12" t="s">
        <v>96</v>
      </c>
      <c r="G88" s="12" t="s">
        <v>106</v>
      </c>
    </row>
    <row r="89" customFormat="false" ht="15" hidden="false" customHeight="true" outlineLevel="0" collapsed="false">
      <c r="A89" s="12" t="s">
        <v>13</v>
      </c>
      <c r="B89" s="12" t="s">
        <v>30</v>
      </c>
      <c r="C89" s="13" t="n">
        <v>197.2</v>
      </c>
      <c r="D89" s="12" t="s">
        <v>207</v>
      </c>
      <c r="E89" s="12" t="s">
        <v>208</v>
      </c>
      <c r="F89" s="12" t="s">
        <v>108</v>
      </c>
      <c r="G89" s="12" t="s">
        <v>63</v>
      </c>
    </row>
    <row r="90" customFormat="false" ht="15" hidden="false" customHeight="true" outlineLevel="0" collapsed="false">
      <c r="A90" s="12" t="s">
        <v>13</v>
      </c>
      <c r="B90" s="12" t="s">
        <v>30</v>
      </c>
      <c r="C90" s="13" t="n">
        <v>395.3</v>
      </c>
      <c r="D90" s="12" t="s">
        <v>209</v>
      </c>
      <c r="E90" s="12" t="s">
        <v>210</v>
      </c>
      <c r="F90" s="12" t="s">
        <v>199</v>
      </c>
      <c r="G90" s="12" t="s">
        <v>200</v>
      </c>
    </row>
    <row r="91" customFormat="false" ht="15" hidden="false" customHeight="true" outlineLevel="0" collapsed="false">
      <c r="A91" s="12" t="s">
        <v>13</v>
      </c>
      <c r="B91" s="12" t="s">
        <v>30</v>
      </c>
      <c r="C91" s="13" t="n">
        <v>197.2</v>
      </c>
      <c r="D91" s="12" t="s">
        <v>211</v>
      </c>
      <c r="E91" s="12" t="s">
        <v>212</v>
      </c>
      <c r="F91" s="12" t="s">
        <v>108</v>
      </c>
      <c r="G91" s="12" t="s">
        <v>63</v>
      </c>
    </row>
    <row r="92" customFormat="false" ht="15" hidden="false" customHeight="true" outlineLevel="0" collapsed="false">
      <c r="A92" s="12" t="s">
        <v>13</v>
      </c>
      <c r="B92" s="12" t="s">
        <v>30</v>
      </c>
      <c r="C92" s="13" t="n">
        <v>403.2</v>
      </c>
      <c r="D92" s="12" t="s">
        <v>213</v>
      </c>
      <c r="E92" s="12" t="s">
        <v>214</v>
      </c>
      <c r="F92" s="12" t="s">
        <v>96</v>
      </c>
      <c r="G92" s="12" t="s">
        <v>106</v>
      </c>
    </row>
    <row r="93" customFormat="false" ht="15" hidden="false" customHeight="true" outlineLevel="0" collapsed="false">
      <c r="A93" s="12" t="s">
        <v>13</v>
      </c>
      <c r="B93" s="12" t="s">
        <v>30</v>
      </c>
      <c r="C93" s="13" t="n">
        <v>197.2</v>
      </c>
      <c r="D93" s="12" t="s">
        <v>215</v>
      </c>
      <c r="E93" s="12" t="s">
        <v>216</v>
      </c>
      <c r="F93" s="12" t="s">
        <v>108</v>
      </c>
      <c r="G93" s="12" t="s">
        <v>63</v>
      </c>
    </row>
    <row r="94" customFormat="false" ht="15" hidden="false" customHeight="true" outlineLevel="0" collapsed="false">
      <c r="A94" s="12" t="s">
        <v>13</v>
      </c>
      <c r="B94" s="12" t="s">
        <v>30</v>
      </c>
      <c r="C94" s="13" t="n">
        <v>403.2</v>
      </c>
      <c r="D94" s="12" t="s">
        <v>217</v>
      </c>
      <c r="E94" s="12" t="s">
        <v>147</v>
      </c>
      <c r="F94" s="12" t="s">
        <v>96</v>
      </c>
      <c r="G94" s="12" t="s">
        <v>97</v>
      </c>
    </row>
    <row r="95" customFormat="false" ht="15" hidden="false" customHeight="true" outlineLevel="0" collapsed="false">
      <c r="A95" s="12" t="s">
        <v>13</v>
      </c>
      <c r="B95" s="12" t="s">
        <v>30</v>
      </c>
      <c r="C95" s="13" t="n">
        <v>197.2</v>
      </c>
      <c r="D95" s="12" t="s">
        <v>218</v>
      </c>
      <c r="E95" s="12" t="s">
        <v>219</v>
      </c>
      <c r="F95" s="12" t="s">
        <v>108</v>
      </c>
      <c r="G95" s="12" t="s">
        <v>63</v>
      </c>
    </row>
    <row r="96" customFormat="false" ht="15" hidden="false" customHeight="true" outlineLevel="0" collapsed="false">
      <c r="A96" s="12" t="s">
        <v>13</v>
      </c>
      <c r="B96" s="12" t="s">
        <v>30</v>
      </c>
      <c r="C96" s="13" t="n">
        <v>403.2</v>
      </c>
      <c r="D96" s="12" t="s">
        <v>220</v>
      </c>
      <c r="E96" s="12" t="s">
        <v>221</v>
      </c>
      <c r="F96" s="12" t="s">
        <v>96</v>
      </c>
      <c r="G96" s="12" t="s">
        <v>97</v>
      </c>
    </row>
    <row r="97" customFormat="false" ht="15" hidden="false" customHeight="true" outlineLevel="0" collapsed="false">
      <c r="A97" s="12" t="s">
        <v>13</v>
      </c>
      <c r="B97" s="12" t="s">
        <v>30</v>
      </c>
      <c r="C97" s="13" t="n">
        <v>197.2</v>
      </c>
      <c r="D97" s="12" t="s">
        <v>152</v>
      </c>
      <c r="E97" s="12" t="s">
        <v>222</v>
      </c>
      <c r="F97" s="12" t="s">
        <v>108</v>
      </c>
      <c r="G97" s="12" t="s">
        <v>63</v>
      </c>
    </row>
    <row r="98" customFormat="false" ht="15" hidden="false" customHeight="true" outlineLevel="0" collapsed="false">
      <c r="A98" s="12" t="s">
        <v>13</v>
      </c>
      <c r="B98" s="12" t="s">
        <v>30</v>
      </c>
      <c r="C98" s="13" t="n">
        <v>77</v>
      </c>
      <c r="D98" s="12" t="s">
        <v>152</v>
      </c>
      <c r="E98" s="12" t="s">
        <v>153</v>
      </c>
      <c r="F98" s="12" t="s">
        <v>223</v>
      </c>
      <c r="G98" s="12" t="s">
        <v>224</v>
      </c>
    </row>
    <row r="99" customFormat="false" ht="15" hidden="false" customHeight="true" outlineLevel="0" collapsed="false">
      <c r="A99" s="12" t="s">
        <v>13</v>
      </c>
      <c r="B99" s="12" t="s">
        <v>30</v>
      </c>
      <c r="C99" s="13" t="n">
        <v>403.2</v>
      </c>
      <c r="D99" s="12" t="s">
        <v>225</v>
      </c>
      <c r="E99" s="12" t="s">
        <v>157</v>
      </c>
      <c r="F99" s="12" t="s">
        <v>96</v>
      </c>
      <c r="G99" s="12" t="s">
        <v>106</v>
      </c>
    </row>
    <row r="100" customFormat="false" ht="15" hidden="false" customHeight="true" outlineLevel="0" collapsed="false">
      <c r="A100" s="12" t="s">
        <v>13</v>
      </c>
      <c r="B100" s="12" t="s">
        <v>30</v>
      </c>
      <c r="C100" s="13" t="n">
        <v>197.2</v>
      </c>
      <c r="D100" s="12" t="s">
        <v>226</v>
      </c>
      <c r="E100" s="12" t="s">
        <v>227</v>
      </c>
      <c r="F100" s="12" t="s">
        <v>108</v>
      </c>
      <c r="G100" s="12" t="s">
        <v>63</v>
      </c>
    </row>
    <row r="101" customFormat="false" ht="15" hidden="false" customHeight="true" outlineLevel="0" collapsed="false">
      <c r="A101" s="12" t="s">
        <v>13</v>
      </c>
      <c r="B101" s="12" t="s">
        <v>30</v>
      </c>
      <c r="C101" s="13" t="n">
        <v>22.71</v>
      </c>
      <c r="D101" s="12" t="s">
        <v>76</v>
      </c>
      <c r="E101" s="12" t="s">
        <v>228</v>
      </c>
      <c r="F101" s="12" t="s">
        <v>98</v>
      </c>
      <c r="G101" s="12" t="s">
        <v>103</v>
      </c>
    </row>
    <row r="102" customFormat="false" ht="15" hidden="false" customHeight="true" outlineLevel="0" collapsed="false">
      <c r="A102" s="12" t="s">
        <v>13</v>
      </c>
      <c r="B102" s="12" t="s">
        <v>30</v>
      </c>
      <c r="C102" s="13" t="n">
        <v>22.71</v>
      </c>
      <c r="D102" s="12" t="s">
        <v>229</v>
      </c>
      <c r="E102" s="12" t="s">
        <v>184</v>
      </c>
      <c r="F102" s="12" t="s">
        <v>98</v>
      </c>
      <c r="G102" s="12" t="s">
        <v>103</v>
      </c>
    </row>
    <row r="103" customFormat="false" ht="15" hidden="false" customHeight="true" outlineLevel="0" collapsed="false">
      <c r="A103" s="12" t="s">
        <v>13</v>
      </c>
      <c r="B103" s="12" t="s">
        <v>30</v>
      </c>
      <c r="C103" s="13" t="n">
        <v>33.68</v>
      </c>
      <c r="D103" s="12" t="s">
        <v>230</v>
      </c>
      <c r="E103" s="12" t="s">
        <v>231</v>
      </c>
      <c r="F103" s="12" t="s">
        <v>98</v>
      </c>
      <c r="G103" s="12" t="s">
        <v>103</v>
      </c>
    </row>
    <row r="104" customFormat="false" ht="15" hidden="false" customHeight="true" outlineLevel="0" collapsed="false">
      <c r="A104" s="12" t="s">
        <v>13</v>
      </c>
      <c r="B104" s="12" t="s">
        <v>30</v>
      </c>
      <c r="C104" s="13" t="n">
        <v>4</v>
      </c>
      <c r="D104" s="12" t="s">
        <v>232</v>
      </c>
      <c r="E104" s="12" t="s">
        <v>231</v>
      </c>
      <c r="F104" s="12" t="s">
        <v>98</v>
      </c>
      <c r="G104" s="12" t="s">
        <v>103</v>
      </c>
    </row>
    <row r="105" customFormat="false" ht="15" hidden="false" customHeight="true" outlineLevel="0" collapsed="false">
      <c r="A105" s="12" t="s">
        <v>13</v>
      </c>
      <c r="B105" s="12" t="s">
        <v>30</v>
      </c>
      <c r="C105" s="13" t="n">
        <v>18.71</v>
      </c>
      <c r="D105" s="12" t="s">
        <v>188</v>
      </c>
      <c r="E105" s="12" t="s">
        <v>190</v>
      </c>
      <c r="F105" s="12" t="s">
        <v>233</v>
      </c>
      <c r="G105" s="12" t="s">
        <v>103</v>
      </c>
    </row>
    <row r="106" customFormat="false" ht="15" hidden="false" customHeight="true" outlineLevel="0" collapsed="false">
      <c r="A106" s="12" t="s">
        <v>13</v>
      </c>
      <c r="B106" s="12" t="s">
        <v>30</v>
      </c>
      <c r="C106" s="13" t="n">
        <v>4</v>
      </c>
      <c r="D106" s="12" t="s">
        <v>234</v>
      </c>
      <c r="E106" s="12" t="s">
        <v>235</v>
      </c>
      <c r="F106" s="12" t="s">
        <v>233</v>
      </c>
      <c r="G106" s="12" t="s">
        <v>103</v>
      </c>
    </row>
    <row r="107" customFormat="false" ht="15" hidden="false" customHeight="true" outlineLevel="0" collapsed="false">
      <c r="A107" s="12" t="s">
        <v>13</v>
      </c>
      <c r="B107" s="12" t="s">
        <v>30</v>
      </c>
      <c r="C107" s="13" t="n">
        <v>10.19</v>
      </c>
      <c r="D107" s="12" t="s">
        <v>236</v>
      </c>
      <c r="E107" s="12" t="s">
        <v>237</v>
      </c>
      <c r="F107" s="12" t="s">
        <v>233</v>
      </c>
      <c r="G107" s="12" t="s">
        <v>103</v>
      </c>
    </row>
    <row r="108" customFormat="false" ht="15" hidden="false" customHeight="true" outlineLevel="0" collapsed="false">
      <c r="A108" s="12" t="s">
        <v>13</v>
      </c>
      <c r="B108" s="12" t="s">
        <v>30</v>
      </c>
      <c r="C108" s="13" t="n">
        <v>4</v>
      </c>
      <c r="D108" s="12" t="s">
        <v>238</v>
      </c>
      <c r="E108" s="12" t="s">
        <v>237</v>
      </c>
      <c r="F108" s="12" t="s">
        <v>233</v>
      </c>
      <c r="G108" s="12" t="s">
        <v>103</v>
      </c>
    </row>
    <row r="109" customFormat="false" ht="15" hidden="false" customHeight="true" outlineLevel="0" collapsed="false">
      <c r="A109" s="12" t="s">
        <v>13</v>
      </c>
      <c r="B109" s="12" t="s">
        <v>30</v>
      </c>
      <c r="C109" s="13" t="n">
        <v>10.19</v>
      </c>
      <c r="D109" s="12" t="s">
        <v>239</v>
      </c>
      <c r="E109" s="12" t="s">
        <v>198</v>
      </c>
      <c r="F109" s="12" t="s">
        <v>233</v>
      </c>
      <c r="G109" s="12" t="s">
        <v>103</v>
      </c>
    </row>
    <row r="110" customFormat="false" ht="15" hidden="false" customHeight="true" outlineLevel="0" collapsed="false">
      <c r="A110" s="12" t="s">
        <v>13</v>
      </c>
      <c r="B110" s="12" t="s">
        <v>30</v>
      </c>
      <c r="C110" s="13" t="n">
        <v>4</v>
      </c>
      <c r="D110" s="12" t="s">
        <v>202</v>
      </c>
      <c r="E110" s="12" t="s">
        <v>198</v>
      </c>
      <c r="F110" s="12" t="s">
        <v>233</v>
      </c>
      <c r="G110" s="12" t="s">
        <v>103</v>
      </c>
    </row>
    <row r="111" customFormat="false" ht="15" hidden="false" customHeight="true" outlineLevel="0" collapsed="false">
      <c r="A111" s="12" t="s">
        <v>13</v>
      </c>
      <c r="B111" s="12" t="s">
        <v>30</v>
      </c>
      <c r="C111" s="13" t="n">
        <v>10.19</v>
      </c>
      <c r="D111" s="12" t="s">
        <v>240</v>
      </c>
      <c r="E111" s="12" t="s">
        <v>205</v>
      </c>
      <c r="F111" s="12" t="s">
        <v>233</v>
      </c>
      <c r="G111" s="12" t="s">
        <v>103</v>
      </c>
    </row>
    <row r="112" customFormat="false" ht="15" hidden="false" customHeight="true" outlineLevel="0" collapsed="false">
      <c r="A112" s="12" t="s">
        <v>13</v>
      </c>
      <c r="B112" s="12" t="s">
        <v>30</v>
      </c>
      <c r="C112" s="13" t="n">
        <v>4</v>
      </c>
      <c r="D112" s="12" t="s">
        <v>241</v>
      </c>
      <c r="E112" s="12" t="s">
        <v>205</v>
      </c>
      <c r="F112" s="12" t="s">
        <v>233</v>
      </c>
      <c r="G112" s="12" t="s">
        <v>103</v>
      </c>
    </row>
    <row r="113" customFormat="false" ht="15" hidden="false" customHeight="true" outlineLevel="0" collapsed="false">
      <c r="A113" s="12" t="s">
        <v>13</v>
      </c>
      <c r="B113" s="12" t="s">
        <v>30</v>
      </c>
      <c r="C113" s="13" t="n">
        <v>10.19</v>
      </c>
      <c r="D113" s="12" t="s">
        <v>242</v>
      </c>
      <c r="E113" s="12" t="s">
        <v>243</v>
      </c>
      <c r="F113" s="12" t="s">
        <v>233</v>
      </c>
      <c r="G113" s="12" t="s">
        <v>103</v>
      </c>
    </row>
    <row r="114" customFormat="false" ht="15" hidden="false" customHeight="true" outlineLevel="0" collapsed="false">
      <c r="A114" s="12" t="s">
        <v>13</v>
      </c>
      <c r="B114" s="12" t="s">
        <v>30</v>
      </c>
      <c r="C114" s="13" t="n">
        <v>4</v>
      </c>
      <c r="D114" s="12" t="s">
        <v>244</v>
      </c>
      <c r="E114" s="12" t="s">
        <v>243</v>
      </c>
      <c r="F114" s="12" t="s">
        <v>233</v>
      </c>
      <c r="G114" s="12" t="s">
        <v>103</v>
      </c>
    </row>
    <row r="115" customFormat="false" ht="15" hidden="false" customHeight="true" outlineLevel="0" collapsed="false">
      <c r="A115" s="12" t="s">
        <v>13</v>
      </c>
      <c r="B115" s="12" t="s">
        <v>30</v>
      </c>
      <c r="C115" s="13" t="n">
        <v>10.19</v>
      </c>
      <c r="D115" s="12" t="s">
        <v>245</v>
      </c>
      <c r="E115" s="12" t="s">
        <v>246</v>
      </c>
      <c r="F115" s="12" t="s">
        <v>233</v>
      </c>
      <c r="G115" s="12" t="s">
        <v>103</v>
      </c>
    </row>
    <row r="116" customFormat="false" ht="15" hidden="false" customHeight="true" outlineLevel="0" collapsed="false">
      <c r="A116" s="12" t="s">
        <v>13</v>
      </c>
      <c r="B116" s="12" t="s">
        <v>30</v>
      </c>
      <c r="C116" s="13" t="n">
        <v>4</v>
      </c>
      <c r="D116" s="12" t="s">
        <v>247</v>
      </c>
      <c r="E116" s="12" t="s">
        <v>212</v>
      </c>
      <c r="F116" s="12" t="s">
        <v>233</v>
      </c>
      <c r="G116" s="12" t="s">
        <v>103</v>
      </c>
    </row>
    <row r="117" customFormat="false" ht="15" hidden="false" customHeight="true" outlineLevel="0" collapsed="false">
      <c r="A117" s="12" t="s">
        <v>13</v>
      </c>
      <c r="B117" s="12" t="s">
        <v>30</v>
      </c>
      <c r="C117" s="13" t="n">
        <v>10.19</v>
      </c>
      <c r="D117" s="12" t="s">
        <v>248</v>
      </c>
      <c r="E117" s="12" t="s">
        <v>216</v>
      </c>
      <c r="F117" s="12" t="s">
        <v>233</v>
      </c>
      <c r="G117" s="12" t="s">
        <v>103</v>
      </c>
    </row>
    <row r="118" customFormat="false" ht="15" hidden="false" customHeight="true" outlineLevel="0" collapsed="false">
      <c r="A118" s="12" t="s">
        <v>13</v>
      </c>
      <c r="B118" s="12" t="s">
        <v>30</v>
      </c>
      <c r="C118" s="13" t="n">
        <v>4</v>
      </c>
      <c r="D118" s="12" t="s">
        <v>249</v>
      </c>
      <c r="E118" s="12" t="s">
        <v>216</v>
      </c>
      <c r="F118" s="12" t="s">
        <v>233</v>
      </c>
      <c r="G118" s="12" t="s">
        <v>103</v>
      </c>
    </row>
    <row r="119" customFormat="false" ht="15" hidden="false" customHeight="true" outlineLevel="0" collapsed="false">
      <c r="A119" s="12" t="s">
        <v>13</v>
      </c>
      <c r="B119" s="12" t="s">
        <v>30</v>
      </c>
      <c r="C119" s="13" t="n">
        <v>217.71</v>
      </c>
      <c r="D119" s="12" t="s">
        <v>250</v>
      </c>
      <c r="E119" s="12" t="s">
        <v>152</v>
      </c>
      <c r="F119" s="12" t="s">
        <v>233</v>
      </c>
      <c r="G119" s="12" t="s">
        <v>103</v>
      </c>
    </row>
    <row r="120" customFormat="false" ht="15" hidden="false" customHeight="true" outlineLevel="0" collapsed="false">
      <c r="A120" s="12" t="s">
        <v>13</v>
      </c>
      <c r="B120" s="12" t="s">
        <v>30</v>
      </c>
      <c r="C120" s="13" t="n">
        <v>10.19</v>
      </c>
      <c r="D120" s="12" t="s">
        <v>251</v>
      </c>
      <c r="E120" s="12" t="s">
        <v>167</v>
      </c>
      <c r="F120" s="12" t="s">
        <v>233</v>
      </c>
      <c r="G120" s="12" t="s">
        <v>103</v>
      </c>
    </row>
    <row r="121" customFormat="false" ht="15" hidden="false" customHeight="true" outlineLevel="0" collapsed="false">
      <c r="A121" s="12" t="s">
        <v>13</v>
      </c>
      <c r="B121" s="12" t="s">
        <v>30</v>
      </c>
      <c r="C121" s="13" t="n">
        <v>4</v>
      </c>
      <c r="D121" s="12" t="s">
        <v>170</v>
      </c>
      <c r="E121" s="12" t="s">
        <v>167</v>
      </c>
      <c r="F121" s="12" t="s">
        <v>233</v>
      </c>
      <c r="G121" s="12" t="s">
        <v>103</v>
      </c>
    </row>
    <row r="122" customFormat="false" ht="15" hidden="false" customHeight="true" outlineLevel="0" collapsed="false">
      <c r="A122" s="12" t="s">
        <v>14</v>
      </c>
      <c r="B122" s="12" t="s">
        <v>28</v>
      </c>
      <c r="C122" s="13" t="n">
        <v>1000</v>
      </c>
      <c r="D122" s="12" t="s">
        <v>252</v>
      </c>
      <c r="E122" s="12" t="s">
        <v>253</v>
      </c>
      <c r="F122" s="12" t="s">
        <v>254</v>
      </c>
      <c r="G122" s="12" t="s">
        <v>255</v>
      </c>
    </row>
    <row r="123" customFormat="false" ht="15" hidden="false" customHeight="true" outlineLevel="0" collapsed="false">
      <c r="A123" s="12" t="s">
        <v>14</v>
      </c>
      <c r="B123" s="12" t="s">
        <v>28</v>
      </c>
      <c r="C123" s="13" t="n">
        <v>1000</v>
      </c>
      <c r="D123" s="12" t="s">
        <v>256</v>
      </c>
      <c r="E123" s="12" t="s">
        <v>257</v>
      </c>
      <c r="F123" s="12" t="s">
        <v>254</v>
      </c>
      <c r="G123" s="12" t="s">
        <v>41</v>
      </c>
    </row>
    <row r="124" customFormat="false" ht="15" hidden="false" customHeight="true" outlineLevel="0" collapsed="false">
      <c r="A124" s="12" t="s">
        <v>14</v>
      </c>
      <c r="B124" s="12" t="s">
        <v>28</v>
      </c>
      <c r="C124" s="13" t="n">
        <v>1000</v>
      </c>
      <c r="D124" s="12" t="s">
        <v>258</v>
      </c>
      <c r="E124" s="12" t="s">
        <v>253</v>
      </c>
      <c r="F124" s="12" t="s">
        <v>254</v>
      </c>
      <c r="G124" s="12" t="s">
        <v>41</v>
      </c>
    </row>
    <row r="125" customFormat="false" ht="15" hidden="false" customHeight="true" outlineLevel="0" collapsed="false">
      <c r="A125" s="12" t="s">
        <v>14</v>
      </c>
      <c r="B125" s="12" t="s">
        <v>28</v>
      </c>
      <c r="C125" s="13" t="n">
        <v>1000</v>
      </c>
      <c r="D125" s="12" t="s">
        <v>259</v>
      </c>
      <c r="E125" s="12" t="s">
        <v>253</v>
      </c>
      <c r="F125" s="12" t="s">
        <v>254</v>
      </c>
      <c r="G125" s="12" t="s">
        <v>41</v>
      </c>
    </row>
    <row r="126" customFormat="false" ht="15" hidden="false" customHeight="true" outlineLevel="0" collapsed="false">
      <c r="A126" s="12" t="s">
        <v>14</v>
      </c>
      <c r="B126" s="12" t="s">
        <v>28</v>
      </c>
      <c r="C126" s="13" t="n">
        <v>1000</v>
      </c>
      <c r="D126" s="12" t="s">
        <v>260</v>
      </c>
      <c r="E126" s="12" t="s">
        <v>253</v>
      </c>
      <c r="F126" s="12" t="s">
        <v>254</v>
      </c>
      <c r="G126" s="12" t="s">
        <v>41</v>
      </c>
    </row>
    <row r="127" customFormat="false" ht="15" hidden="false" customHeight="true" outlineLevel="0" collapsed="false">
      <c r="A127" s="12" t="s">
        <v>14</v>
      </c>
      <c r="B127" s="12" t="s">
        <v>29</v>
      </c>
      <c r="C127" s="13" t="n">
        <v>15.2</v>
      </c>
      <c r="D127" s="12" t="s">
        <v>261</v>
      </c>
      <c r="E127" s="12" t="s">
        <v>262</v>
      </c>
      <c r="F127" s="12" t="s">
        <v>263</v>
      </c>
      <c r="G127" s="12" t="s">
        <v>264</v>
      </c>
    </row>
    <row r="128" customFormat="false" ht="15" hidden="false" customHeight="true" outlineLevel="0" collapsed="false">
      <c r="A128" s="12" t="s">
        <v>14</v>
      </c>
      <c r="B128" s="12" t="s">
        <v>29</v>
      </c>
      <c r="C128" s="13" t="n">
        <v>17</v>
      </c>
      <c r="D128" s="12" t="s">
        <v>265</v>
      </c>
      <c r="E128" s="12" t="s">
        <v>266</v>
      </c>
      <c r="F128" s="12" t="s">
        <v>160</v>
      </c>
      <c r="G128" s="12" t="s">
        <v>161</v>
      </c>
    </row>
    <row r="129" customFormat="false" ht="15" hidden="false" customHeight="true" outlineLevel="0" collapsed="false">
      <c r="A129" s="12" t="s">
        <v>14</v>
      </c>
      <c r="B129" s="12" t="s">
        <v>29</v>
      </c>
      <c r="C129" s="13" t="n">
        <v>28.9</v>
      </c>
      <c r="D129" s="12" t="s">
        <v>265</v>
      </c>
      <c r="E129" s="12" t="s">
        <v>262</v>
      </c>
      <c r="F129" s="12" t="s">
        <v>263</v>
      </c>
      <c r="G129" s="12" t="s">
        <v>264</v>
      </c>
    </row>
    <row r="130" customFormat="false" ht="15" hidden="false" customHeight="true" outlineLevel="0" collapsed="false">
      <c r="A130" s="12" t="s">
        <v>14</v>
      </c>
      <c r="B130" s="12" t="s">
        <v>29</v>
      </c>
      <c r="C130" s="13" t="n">
        <v>35</v>
      </c>
      <c r="D130" s="12" t="s">
        <v>267</v>
      </c>
      <c r="E130" s="12" t="s">
        <v>268</v>
      </c>
      <c r="F130" s="12" t="s">
        <v>263</v>
      </c>
      <c r="G130" s="12" t="s">
        <v>264</v>
      </c>
    </row>
    <row r="131" customFormat="false" ht="15" hidden="false" customHeight="true" outlineLevel="0" collapsed="false">
      <c r="A131" s="12" t="s">
        <v>14</v>
      </c>
      <c r="B131" s="12" t="s">
        <v>29</v>
      </c>
      <c r="C131" s="13" t="n">
        <v>17</v>
      </c>
      <c r="D131" s="12" t="s">
        <v>269</v>
      </c>
      <c r="E131" s="12" t="s">
        <v>270</v>
      </c>
      <c r="F131" s="12" t="s">
        <v>160</v>
      </c>
      <c r="G131" s="12" t="s">
        <v>161</v>
      </c>
    </row>
    <row r="132" customFormat="false" ht="15" hidden="false" customHeight="true" outlineLevel="0" collapsed="false">
      <c r="A132" s="12" t="s">
        <v>14</v>
      </c>
      <c r="B132" s="12" t="s">
        <v>29</v>
      </c>
      <c r="C132" s="13" t="n">
        <v>35</v>
      </c>
      <c r="D132" s="12" t="s">
        <v>271</v>
      </c>
      <c r="E132" s="12" t="s">
        <v>270</v>
      </c>
      <c r="F132" s="12" t="s">
        <v>263</v>
      </c>
      <c r="G132" s="12" t="s">
        <v>264</v>
      </c>
    </row>
    <row r="133" customFormat="false" ht="15" hidden="false" customHeight="true" outlineLevel="0" collapsed="false">
      <c r="A133" s="12" t="s">
        <v>14</v>
      </c>
      <c r="B133" s="12" t="s">
        <v>29</v>
      </c>
      <c r="C133" s="13" t="n">
        <v>17</v>
      </c>
      <c r="D133" s="12" t="s">
        <v>272</v>
      </c>
      <c r="E133" s="12" t="s">
        <v>273</v>
      </c>
      <c r="F133" s="12" t="s">
        <v>160</v>
      </c>
      <c r="G133" s="12" t="s">
        <v>161</v>
      </c>
    </row>
    <row r="134" customFormat="false" ht="15" hidden="false" customHeight="true" outlineLevel="0" collapsed="false">
      <c r="A134" s="12" t="s">
        <v>14</v>
      </c>
      <c r="B134" s="12" t="s">
        <v>29</v>
      </c>
      <c r="C134" s="13" t="n">
        <v>35</v>
      </c>
      <c r="D134" s="12" t="s">
        <v>274</v>
      </c>
      <c r="E134" s="12" t="s">
        <v>275</v>
      </c>
      <c r="F134" s="12" t="s">
        <v>263</v>
      </c>
      <c r="G134" s="12" t="s">
        <v>264</v>
      </c>
    </row>
    <row r="135" customFormat="false" ht="15" hidden="false" customHeight="true" outlineLevel="0" collapsed="false">
      <c r="A135" s="12" t="s">
        <v>14</v>
      </c>
      <c r="B135" s="12" t="s">
        <v>29</v>
      </c>
      <c r="C135" s="13" t="n">
        <v>17</v>
      </c>
      <c r="D135" s="12" t="s">
        <v>276</v>
      </c>
      <c r="E135" s="12" t="s">
        <v>277</v>
      </c>
      <c r="F135" s="12" t="s">
        <v>160</v>
      </c>
      <c r="G135" s="12" t="s">
        <v>161</v>
      </c>
    </row>
    <row r="136" customFormat="false" ht="15" hidden="false" customHeight="true" outlineLevel="0" collapsed="false">
      <c r="A136" s="12" t="s">
        <v>14</v>
      </c>
      <c r="B136" s="12" t="s">
        <v>29</v>
      </c>
      <c r="C136" s="13" t="n">
        <v>35</v>
      </c>
      <c r="D136" s="12" t="s">
        <v>278</v>
      </c>
      <c r="E136" s="12" t="s">
        <v>279</v>
      </c>
      <c r="F136" s="12" t="s">
        <v>263</v>
      </c>
      <c r="G136" s="12" t="s">
        <v>264</v>
      </c>
    </row>
    <row r="137" customFormat="false" ht="15" hidden="false" customHeight="true" outlineLevel="0" collapsed="false">
      <c r="A137" s="12" t="s">
        <v>14</v>
      </c>
      <c r="B137" s="12" t="s">
        <v>29</v>
      </c>
      <c r="C137" s="13" t="n">
        <v>17</v>
      </c>
      <c r="D137" s="12" t="s">
        <v>280</v>
      </c>
      <c r="E137" s="12" t="s">
        <v>281</v>
      </c>
      <c r="F137" s="12" t="s">
        <v>160</v>
      </c>
      <c r="G137" s="12" t="s">
        <v>161</v>
      </c>
    </row>
    <row r="138" customFormat="false" ht="15" hidden="false" customHeight="true" outlineLevel="0" collapsed="false">
      <c r="A138" s="12" t="s">
        <v>14</v>
      </c>
      <c r="B138" s="12" t="s">
        <v>29</v>
      </c>
      <c r="C138" s="13" t="n">
        <v>35</v>
      </c>
      <c r="D138" s="12" t="s">
        <v>282</v>
      </c>
      <c r="E138" s="12" t="s">
        <v>283</v>
      </c>
      <c r="F138" s="12" t="s">
        <v>263</v>
      </c>
      <c r="G138" s="12" t="s">
        <v>264</v>
      </c>
    </row>
    <row r="139" customFormat="false" ht="15" hidden="false" customHeight="true" outlineLevel="0" collapsed="false">
      <c r="A139" s="12" t="s">
        <v>14</v>
      </c>
      <c r="B139" s="12" t="s">
        <v>29</v>
      </c>
      <c r="C139" s="13" t="n">
        <v>17</v>
      </c>
      <c r="D139" s="12" t="s">
        <v>284</v>
      </c>
      <c r="E139" s="12" t="s">
        <v>283</v>
      </c>
      <c r="F139" s="12" t="s">
        <v>160</v>
      </c>
      <c r="G139" s="12" t="s">
        <v>161</v>
      </c>
    </row>
    <row r="140" customFormat="false" ht="15" hidden="false" customHeight="true" outlineLevel="0" collapsed="false">
      <c r="A140" s="12" t="s">
        <v>14</v>
      </c>
      <c r="B140" s="12" t="s">
        <v>29</v>
      </c>
      <c r="C140" s="13" t="n">
        <v>35</v>
      </c>
      <c r="D140" s="12" t="s">
        <v>285</v>
      </c>
      <c r="E140" s="12" t="s">
        <v>286</v>
      </c>
      <c r="F140" s="12" t="s">
        <v>263</v>
      </c>
      <c r="G140" s="12" t="s">
        <v>264</v>
      </c>
    </row>
    <row r="141" customFormat="false" ht="15" hidden="false" customHeight="true" outlineLevel="0" collapsed="false">
      <c r="A141" s="12" t="s">
        <v>14</v>
      </c>
      <c r="B141" s="12" t="s">
        <v>29</v>
      </c>
      <c r="C141" s="13" t="n">
        <v>17</v>
      </c>
      <c r="D141" s="12" t="s">
        <v>287</v>
      </c>
      <c r="E141" s="12" t="s">
        <v>288</v>
      </c>
      <c r="F141" s="12" t="s">
        <v>160</v>
      </c>
      <c r="G141" s="12" t="s">
        <v>161</v>
      </c>
    </row>
    <row r="142" customFormat="false" ht="15" hidden="false" customHeight="true" outlineLevel="0" collapsed="false">
      <c r="A142" s="12" t="s">
        <v>14</v>
      </c>
      <c r="B142" s="12" t="s">
        <v>29</v>
      </c>
      <c r="C142" s="13" t="n">
        <v>12</v>
      </c>
      <c r="D142" s="12" t="s">
        <v>289</v>
      </c>
      <c r="E142" s="12" t="s">
        <v>290</v>
      </c>
      <c r="F142" s="12" t="s">
        <v>160</v>
      </c>
      <c r="G142" s="12" t="s">
        <v>161</v>
      </c>
    </row>
    <row r="143" customFormat="false" ht="15" hidden="false" customHeight="true" outlineLevel="0" collapsed="false">
      <c r="A143" s="12" t="s">
        <v>14</v>
      </c>
      <c r="B143" s="12" t="s">
        <v>29</v>
      </c>
      <c r="C143" s="13" t="n">
        <v>35</v>
      </c>
      <c r="D143" s="12" t="s">
        <v>291</v>
      </c>
      <c r="E143" s="12" t="s">
        <v>288</v>
      </c>
      <c r="F143" s="12" t="s">
        <v>263</v>
      </c>
      <c r="G143" s="12" t="s">
        <v>264</v>
      </c>
    </row>
    <row r="144" customFormat="false" ht="15" hidden="false" customHeight="true" outlineLevel="0" collapsed="false">
      <c r="A144" s="12" t="s">
        <v>14</v>
      </c>
      <c r="B144" s="12" t="s">
        <v>29</v>
      </c>
      <c r="C144" s="13" t="n">
        <v>25</v>
      </c>
      <c r="D144" s="12" t="s">
        <v>292</v>
      </c>
      <c r="E144" s="12" t="s">
        <v>288</v>
      </c>
      <c r="F144" s="12" t="s">
        <v>160</v>
      </c>
      <c r="G144" s="12" t="s">
        <v>161</v>
      </c>
    </row>
    <row r="145" customFormat="false" ht="15" hidden="false" customHeight="true" outlineLevel="0" collapsed="false">
      <c r="A145" s="12" t="s">
        <v>14</v>
      </c>
      <c r="B145" s="12" t="s">
        <v>29</v>
      </c>
      <c r="C145" s="13" t="n">
        <v>205.28</v>
      </c>
      <c r="D145" s="12" t="s">
        <v>293</v>
      </c>
      <c r="E145" s="12" t="s">
        <v>288</v>
      </c>
      <c r="F145" s="12" t="s">
        <v>294</v>
      </c>
      <c r="G145" s="12" t="s">
        <v>295</v>
      </c>
    </row>
    <row r="146" customFormat="false" ht="15" hidden="false" customHeight="true" outlineLevel="0" collapsed="false">
      <c r="A146" s="12" t="s">
        <v>14</v>
      </c>
      <c r="B146" s="12" t="s">
        <v>29</v>
      </c>
      <c r="C146" s="13" t="n">
        <v>35</v>
      </c>
      <c r="D146" s="12" t="s">
        <v>296</v>
      </c>
      <c r="E146" s="12" t="s">
        <v>288</v>
      </c>
      <c r="F146" s="12" t="s">
        <v>263</v>
      </c>
      <c r="G146" s="12" t="s">
        <v>264</v>
      </c>
    </row>
    <row r="147" customFormat="false" ht="15" hidden="false" customHeight="true" outlineLevel="0" collapsed="false">
      <c r="A147" s="12" t="s">
        <v>14</v>
      </c>
      <c r="B147" s="12" t="s">
        <v>29</v>
      </c>
      <c r="C147" s="13" t="n">
        <v>25</v>
      </c>
      <c r="D147" s="12" t="s">
        <v>297</v>
      </c>
      <c r="E147" s="12" t="s">
        <v>298</v>
      </c>
      <c r="F147" s="12" t="s">
        <v>160</v>
      </c>
      <c r="G147" s="12" t="s">
        <v>161</v>
      </c>
    </row>
    <row r="148" customFormat="false" ht="15" hidden="false" customHeight="true" outlineLevel="0" collapsed="false">
      <c r="A148" s="12" t="s">
        <v>14</v>
      </c>
      <c r="B148" s="12" t="s">
        <v>29</v>
      </c>
      <c r="C148" s="13" t="n">
        <v>143.29</v>
      </c>
      <c r="D148" s="12" t="s">
        <v>299</v>
      </c>
      <c r="E148" s="12" t="s">
        <v>298</v>
      </c>
      <c r="F148" s="12" t="s">
        <v>300</v>
      </c>
      <c r="G148" s="12" t="s">
        <v>63</v>
      </c>
    </row>
    <row r="149" customFormat="false" ht="15" hidden="false" customHeight="true" outlineLevel="0" collapsed="false">
      <c r="A149" s="12" t="s">
        <v>14</v>
      </c>
      <c r="B149" s="12" t="s">
        <v>29</v>
      </c>
      <c r="C149" s="13" t="n">
        <v>132</v>
      </c>
      <c r="D149" s="12" t="s">
        <v>301</v>
      </c>
      <c r="E149" s="12" t="s">
        <v>298</v>
      </c>
      <c r="F149" s="12" t="s">
        <v>302</v>
      </c>
      <c r="G149" s="12" t="s">
        <v>63</v>
      </c>
    </row>
    <row r="150" customFormat="false" ht="15" hidden="false" customHeight="true" outlineLevel="0" collapsed="false">
      <c r="A150" s="12" t="s">
        <v>14</v>
      </c>
      <c r="B150" s="12" t="s">
        <v>29</v>
      </c>
      <c r="C150" s="13" t="n">
        <v>599.16</v>
      </c>
      <c r="D150" s="12" t="s">
        <v>303</v>
      </c>
      <c r="E150" s="12" t="s">
        <v>298</v>
      </c>
      <c r="F150" s="12" t="s">
        <v>304</v>
      </c>
      <c r="G150" s="12" t="s">
        <v>305</v>
      </c>
    </row>
    <row r="151" customFormat="false" ht="15" hidden="false" customHeight="true" outlineLevel="0" collapsed="false">
      <c r="A151" s="12" t="s">
        <v>14</v>
      </c>
      <c r="B151" s="12" t="s">
        <v>29</v>
      </c>
      <c r="C151" s="13" t="n">
        <v>35</v>
      </c>
      <c r="D151" s="12" t="s">
        <v>306</v>
      </c>
      <c r="E151" s="12" t="s">
        <v>307</v>
      </c>
      <c r="F151" s="12" t="s">
        <v>263</v>
      </c>
      <c r="G151" s="12" t="s">
        <v>264</v>
      </c>
    </row>
    <row r="152" customFormat="false" ht="15" hidden="false" customHeight="true" outlineLevel="0" collapsed="false">
      <c r="A152" s="12" t="s">
        <v>14</v>
      </c>
      <c r="B152" s="12" t="s">
        <v>29</v>
      </c>
      <c r="C152" s="13" t="n">
        <v>25</v>
      </c>
      <c r="D152" s="12" t="s">
        <v>308</v>
      </c>
      <c r="E152" s="12" t="s">
        <v>309</v>
      </c>
      <c r="F152" s="12" t="s">
        <v>160</v>
      </c>
      <c r="G152" s="12" t="s">
        <v>161</v>
      </c>
    </row>
    <row r="153" customFormat="false" ht="15" hidden="false" customHeight="true" outlineLevel="0" collapsed="false">
      <c r="A153" s="12" t="s">
        <v>14</v>
      </c>
      <c r="B153" s="12" t="s">
        <v>29</v>
      </c>
      <c r="C153" s="13" t="n">
        <v>35</v>
      </c>
      <c r="D153" s="12" t="s">
        <v>310</v>
      </c>
      <c r="E153" s="12" t="s">
        <v>257</v>
      </c>
      <c r="F153" s="12" t="s">
        <v>263</v>
      </c>
      <c r="G153" s="12" t="s">
        <v>264</v>
      </c>
    </row>
    <row r="154" customFormat="false" ht="15" hidden="false" customHeight="true" outlineLevel="0" collapsed="false">
      <c r="A154" s="12" t="s">
        <v>14</v>
      </c>
      <c r="B154" s="12" t="s">
        <v>29</v>
      </c>
      <c r="C154" s="13" t="n">
        <v>114.51</v>
      </c>
      <c r="D154" s="12" t="s">
        <v>253</v>
      </c>
      <c r="E154" s="12" t="s">
        <v>311</v>
      </c>
      <c r="F154" s="12" t="s">
        <v>294</v>
      </c>
      <c r="G154" s="12" t="s">
        <v>295</v>
      </c>
    </row>
    <row r="155" customFormat="false" ht="15" hidden="false" customHeight="true" outlineLevel="0" collapsed="false">
      <c r="A155" s="12" t="s">
        <v>14</v>
      </c>
      <c r="B155" s="12" t="s">
        <v>29</v>
      </c>
      <c r="C155" s="13" t="n">
        <v>25</v>
      </c>
      <c r="D155" s="12" t="s">
        <v>312</v>
      </c>
      <c r="E155" s="12" t="s">
        <v>311</v>
      </c>
      <c r="F155" s="12" t="s">
        <v>160</v>
      </c>
      <c r="G155" s="12" t="s">
        <v>161</v>
      </c>
    </row>
    <row r="156" customFormat="false" ht="15" hidden="false" customHeight="true" outlineLevel="0" collapsed="false">
      <c r="A156" s="12" t="s">
        <v>14</v>
      </c>
      <c r="B156" s="12" t="s">
        <v>29</v>
      </c>
      <c r="C156" s="13" t="n">
        <v>122.25</v>
      </c>
      <c r="D156" s="12" t="s">
        <v>313</v>
      </c>
      <c r="E156" s="12" t="s">
        <v>314</v>
      </c>
      <c r="F156" s="12" t="s">
        <v>315</v>
      </c>
      <c r="G156" s="12" t="s">
        <v>63</v>
      </c>
    </row>
    <row r="157" customFormat="false" ht="15" hidden="false" customHeight="true" outlineLevel="0" collapsed="false">
      <c r="A157" s="12" t="s">
        <v>14</v>
      </c>
      <c r="B157" s="12" t="s">
        <v>29</v>
      </c>
      <c r="C157" s="13" t="n">
        <v>102.21</v>
      </c>
      <c r="D157" s="12" t="s">
        <v>313</v>
      </c>
      <c r="E157" s="12" t="s">
        <v>314</v>
      </c>
      <c r="F157" s="12" t="s">
        <v>75</v>
      </c>
      <c r="G157" s="12" t="s">
        <v>63</v>
      </c>
    </row>
    <row r="158" customFormat="false" ht="15" hidden="false" customHeight="true" outlineLevel="0" collapsed="false">
      <c r="A158" s="12" t="s">
        <v>14</v>
      </c>
      <c r="B158" s="12" t="s">
        <v>29</v>
      </c>
      <c r="C158" s="13" t="n">
        <v>35</v>
      </c>
      <c r="D158" s="12" t="s">
        <v>316</v>
      </c>
      <c r="E158" s="12" t="s">
        <v>317</v>
      </c>
      <c r="F158" s="12" t="s">
        <v>263</v>
      </c>
      <c r="G158" s="12" t="s">
        <v>264</v>
      </c>
    </row>
    <row r="159" customFormat="false" ht="15" hidden="false" customHeight="true" outlineLevel="0" collapsed="false">
      <c r="A159" s="12" t="s">
        <v>14</v>
      </c>
      <c r="B159" s="12" t="s">
        <v>29</v>
      </c>
      <c r="C159" s="13" t="n">
        <v>25</v>
      </c>
      <c r="D159" s="12" t="s">
        <v>318</v>
      </c>
      <c r="E159" s="12" t="s">
        <v>317</v>
      </c>
      <c r="F159" s="12" t="s">
        <v>160</v>
      </c>
      <c r="G159" s="12" t="s">
        <v>161</v>
      </c>
    </row>
    <row r="160" customFormat="false" ht="15" hidden="false" customHeight="true" outlineLevel="0" collapsed="false">
      <c r="A160" s="12" t="s">
        <v>14</v>
      </c>
      <c r="B160" s="12" t="s">
        <v>29</v>
      </c>
      <c r="C160" s="13" t="n">
        <v>371.77</v>
      </c>
      <c r="D160" s="12" t="s">
        <v>319</v>
      </c>
      <c r="E160" s="12" t="s">
        <v>283</v>
      </c>
      <c r="F160" s="12" t="s">
        <v>304</v>
      </c>
      <c r="G160" s="12" t="s">
        <v>305</v>
      </c>
    </row>
    <row r="161" customFormat="false" ht="15" hidden="false" customHeight="true" outlineLevel="0" collapsed="false">
      <c r="A161" s="12" t="s">
        <v>14</v>
      </c>
      <c r="B161" s="12" t="s">
        <v>30</v>
      </c>
      <c r="C161" s="13" t="n">
        <v>383.52</v>
      </c>
      <c r="D161" s="12" t="s">
        <v>320</v>
      </c>
      <c r="E161" s="12" t="s">
        <v>266</v>
      </c>
      <c r="F161" s="12" t="s">
        <v>96</v>
      </c>
      <c r="G161" s="12" t="s">
        <v>97</v>
      </c>
    </row>
    <row r="162" customFormat="false" ht="15" hidden="false" customHeight="true" outlineLevel="0" collapsed="false">
      <c r="A162" s="12" t="s">
        <v>14</v>
      </c>
      <c r="B162" s="12" t="s">
        <v>30</v>
      </c>
      <c r="C162" s="13" t="n">
        <v>14.19</v>
      </c>
      <c r="D162" s="12" t="s">
        <v>320</v>
      </c>
      <c r="E162" s="12" t="s">
        <v>266</v>
      </c>
      <c r="F162" s="12" t="s">
        <v>233</v>
      </c>
      <c r="G162" s="12" t="s">
        <v>103</v>
      </c>
    </row>
    <row r="163" customFormat="false" ht="15" hidden="false" customHeight="true" outlineLevel="0" collapsed="false">
      <c r="A163" s="12" t="s">
        <v>14</v>
      </c>
      <c r="B163" s="12" t="s">
        <v>30</v>
      </c>
      <c r="C163" s="13" t="n">
        <v>197.2</v>
      </c>
      <c r="D163" s="12" t="s">
        <v>321</v>
      </c>
      <c r="E163" s="12" t="s">
        <v>266</v>
      </c>
      <c r="F163" s="12" t="s">
        <v>108</v>
      </c>
      <c r="G163" s="12" t="s">
        <v>63</v>
      </c>
    </row>
    <row r="164" customFormat="false" ht="15" hidden="false" customHeight="true" outlineLevel="0" collapsed="false">
      <c r="A164" s="12" t="s">
        <v>14</v>
      </c>
      <c r="B164" s="12" t="s">
        <v>30</v>
      </c>
      <c r="C164" s="13" t="n">
        <v>10.19</v>
      </c>
      <c r="D164" s="12" t="s">
        <v>322</v>
      </c>
      <c r="E164" s="12" t="s">
        <v>262</v>
      </c>
      <c r="F164" s="12" t="s">
        <v>233</v>
      </c>
      <c r="G164" s="12" t="s">
        <v>103</v>
      </c>
    </row>
    <row r="165" customFormat="false" ht="15" hidden="false" customHeight="true" outlineLevel="0" collapsed="false">
      <c r="A165" s="12" t="s">
        <v>14</v>
      </c>
      <c r="B165" s="12" t="s">
        <v>30</v>
      </c>
      <c r="C165" s="13" t="n">
        <v>4</v>
      </c>
      <c r="D165" s="12" t="s">
        <v>323</v>
      </c>
      <c r="E165" s="12" t="s">
        <v>262</v>
      </c>
      <c r="F165" s="12" t="s">
        <v>233</v>
      </c>
      <c r="G165" s="12" t="s">
        <v>103</v>
      </c>
    </row>
    <row r="166" customFormat="false" ht="15" hidden="false" customHeight="true" outlineLevel="0" collapsed="false">
      <c r="A166" s="12" t="s">
        <v>14</v>
      </c>
      <c r="B166" s="12" t="s">
        <v>30</v>
      </c>
      <c r="C166" s="13" t="n">
        <v>17.99</v>
      </c>
      <c r="D166" s="12" t="s">
        <v>324</v>
      </c>
      <c r="E166" s="12" t="s">
        <v>325</v>
      </c>
      <c r="F166" s="12" t="s">
        <v>119</v>
      </c>
      <c r="G166" s="12" t="s">
        <v>191</v>
      </c>
    </row>
    <row r="167" customFormat="false" ht="15" hidden="false" customHeight="true" outlineLevel="0" collapsed="false">
      <c r="A167" s="12" t="s">
        <v>14</v>
      </c>
      <c r="B167" s="12" t="s">
        <v>30</v>
      </c>
      <c r="C167" s="13" t="n">
        <v>383.21</v>
      </c>
      <c r="D167" s="12" t="s">
        <v>326</v>
      </c>
      <c r="E167" s="12" t="s">
        <v>325</v>
      </c>
      <c r="F167" s="12" t="s">
        <v>199</v>
      </c>
      <c r="G167" s="12" t="s">
        <v>200</v>
      </c>
    </row>
    <row r="168" customFormat="false" ht="15" hidden="false" customHeight="true" outlineLevel="0" collapsed="false">
      <c r="A168" s="12" t="s">
        <v>14</v>
      </c>
      <c r="B168" s="12" t="s">
        <v>30</v>
      </c>
      <c r="C168" s="13" t="n">
        <v>197.2</v>
      </c>
      <c r="D168" s="12" t="s">
        <v>327</v>
      </c>
      <c r="E168" s="12" t="s">
        <v>328</v>
      </c>
      <c r="F168" s="12" t="s">
        <v>108</v>
      </c>
      <c r="G168" s="12" t="s">
        <v>63</v>
      </c>
    </row>
    <row r="169" customFormat="false" ht="15" hidden="false" customHeight="true" outlineLevel="0" collapsed="false">
      <c r="A169" s="12" t="s">
        <v>14</v>
      </c>
      <c r="B169" s="12" t="s">
        <v>30</v>
      </c>
      <c r="C169" s="13" t="n">
        <v>46.17</v>
      </c>
      <c r="D169" s="12" t="s">
        <v>329</v>
      </c>
      <c r="E169" s="12" t="s">
        <v>328</v>
      </c>
      <c r="F169" s="12" t="s">
        <v>119</v>
      </c>
      <c r="G169" s="12" t="s">
        <v>191</v>
      </c>
    </row>
    <row r="170" customFormat="false" ht="15" hidden="false" customHeight="true" outlineLevel="0" collapsed="false">
      <c r="A170" s="12" t="s">
        <v>14</v>
      </c>
      <c r="B170" s="12" t="s">
        <v>30</v>
      </c>
      <c r="C170" s="13" t="n">
        <v>10.19</v>
      </c>
      <c r="D170" s="12" t="s">
        <v>330</v>
      </c>
      <c r="E170" s="12" t="s">
        <v>331</v>
      </c>
      <c r="F170" s="12" t="s">
        <v>233</v>
      </c>
      <c r="G170" s="12" t="s">
        <v>103</v>
      </c>
    </row>
    <row r="171" customFormat="false" ht="15" hidden="false" customHeight="true" outlineLevel="0" collapsed="false">
      <c r="A171" s="12" t="s">
        <v>14</v>
      </c>
      <c r="B171" s="12" t="s">
        <v>30</v>
      </c>
      <c r="C171" s="13" t="n">
        <v>4</v>
      </c>
      <c r="D171" s="12" t="s">
        <v>332</v>
      </c>
      <c r="E171" s="12" t="s">
        <v>331</v>
      </c>
      <c r="F171" s="12" t="s">
        <v>233</v>
      </c>
      <c r="G171" s="12" t="s">
        <v>103</v>
      </c>
    </row>
    <row r="172" customFormat="false" ht="15" hidden="false" customHeight="true" outlineLevel="0" collapsed="false">
      <c r="A172" s="12" t="s">
        <v>14</v>
      </c>
      <c r="B172" s="12" t="s">
        <v>30</v>
      </c>
      <c r="C172" s="13" t="n">
        <v>396.68</v>
      </c>
      <c r="D172" s="12" t="s">
        <v>271</v>
      </c>
      <c r="E172" s="12" t="s">
        <v>333</v>
      </c>
      <c r="F172" s="12" t="s">
        <v>199</v>
      </c>
      <c r="G172" s="12" t="s">
        <v>200</v>
      </c>
    </row>
    <row r="173" customFormat="false" ht="15" hidden="false" customHeight="true" outlineLevel="0" collapsed="false">
      <c r="A173" s="12" t="s">
        <v>14</v>
      </c>
      <c r="B173" s="12" t="s">
        <v>30</v>
      </c>
      <c r="C173" s="13" t="n">
        <v>197.2</v>
      </c>
      <c r="D173" s="12" t="s">
        <v>333</v>
      </c>
      <c r="E173" s="12" t="s">
        <v>334</v>
      </c>
      <c r="F173" s="12" t="s">
        <v>108</v>
      </c>
      <c r="G173" s="12" t="s">
        <v>63</v>
      </c>
    </row>
    <row r="174" customFormat="false" ht="15" hidden="false" customHeight="true" outlineLevel="0" collapsed="false">
      <c r="A174" s="12" t="s">
        <v>14</v>
      </c>
      <c r="B174" s="12" t="s">
        <v>30</v>
      </c>
      <c r="C174" s="13" t="n">
        <v>403.2</v>
      </c>
      <c r="D174" s="12" t="s">
        <v>274</v>
      </c>
      <c r="E174" s="12" t="s">
        <v>275</v>
      </c>
      <c r="F174" s="12" t="s">
        <v>96</v>
      </c>
      <c r="G174" s="12" t="s">
        <v>106</v>
      </c>
    </row>
    <row r="175" customFormat="false" ht="15" hidden="false" customHeight="true" outlineLevel="0" collapsed="false">
      <c r="A175" s="12" t="s">
        <v>14</v>
      </c>
      <c r="B175" s="12" t="s">
        <v>30</v>
      </c>
      <c r="C175" s="13" t="n">
        <v>14.19</v>
      </c>
      <c r="D175" s="12" t="s">
        <v>273</v>
      </c>
      <c r="E175" s="12" t="s">
        <v>335</v>
      </c>
      <c r="F175" s="12" t="s">
        <v>233</v>
      </c>
      <c r="G175" s="12" t="s">
        <v>103</v>
      </c>
    </row>
    <row r="176" customFormat="false" ht="15" hidden="false" customHeight="true" outlineLevel="0" collapsed="false">
      <c r="A176" s="12" t="s">
        <v>14</v>
      </c>
      <c r="B176" s="12" t="s">
        <v>30</v>
      </c>
      <c r="C176" s="13" t="n">
        <v>197.2</v>
      </c>
      <c r="D176" s="12" t="s">
        <v>336</v>
      </c>
      <c r="E176" s="12" t="s">
        <v>277</v>
      </c>
      <c r="F176" s="12" t="s">
        <v>108</v>
      </c>
      <c r="G176" s="12" t="s">
        <v>63</v>
      </c>
    </row>
    <row r="177" customFormat="false" ht="15" hidden="false" customHeight="true" outlineLevel="0" collapsed="false">
      <c r="A177" s="12" t="s">
        <v>14</v>
      </c>
      <c r="B177" s="12" t="s">
        <v>30</v>
      </c>
      <c r="C177" s="13" t="n">
        <v>120</v>
      </c>
      <c r="D177" s="12" t="s">
        <v>337</v>
      </c>
      <c r="E177" s="12" t="s">
        <v>277</v>
      </c>
      <c r="F177" s="12" t="s">
        <v>338</v>
      </c>
      <c r="G177" s="12" t="s">
        <v>339</v>
      </c>
    </row>
    <row r="178" customFormat="false" ht="15" hidden="false" customHeight="true" outlineLevel="0" collapsed="false">
      <c r="A178" s="12" t="s">
        <v>14</v>
      </c>
      <c r="B178" s="12" t="s">
        <v>30</v>
      </c>
      <c r="C178" s="13" t="n">
        <v>10.19</v>
      </c>
      <c r="D178" s="12" t="s">
        <v>340</v>
      </c>
      <c r="E178" s="12" t="s">
        <v>278</v>
      </c>
      <c r="F178" s="12" t="s">
        <v>233</v>
      </c>
      <c r="G178" s="12" t="s">
        <v>103</v>
      </c>
    </row>
    <row r="179" customFormat="false" ht="15" hidden="false" customHeight="true" outlineLevel="0" collapsed="false">
      <c r="A179" s="12" t="s">
        <v>14</v>
      </c>
      <c r="B179" s="12" t="s">
        <v>30</v>
      </c>
      <c r="C179" s="13" t="n">
        <v>4</v>
      </c>
      <c r="D179" s="12" t="s">
        <v>341</v>
      </c>
      <c r="E179" s="12" t="s">
        <v>278</v>
      </c>
      <c r="F179" s="12" t="s">
        <v>233</v>
      </c>
      <c r="G179" s="12" t="s">
        <v>103</v>
      </c>
    </row>
    <row r="180" customFormat="false" ht="15" hidden="false" customHeight="true" outlineLevel="0" collapsed="false">
      <c r="A180" s="12" t="s">
        <v>14</v>
      </c>
      <c r="B180" s="12" t="s">
        <v>30</v>
      </c>
      <c r="C180" s="13" t="n">
        <v>403.2</v>
      </c>
      <c r="D180" s="12" t="s">
        <v>278</v>
      </c>
      <c r="E180" s="12" t="s">
        <v>279</v>
      </c>
      <c r="F180" s="12" t="s">
        <v>96</v>
      </c>
      <c r="G180" s="12" t="s">
        <v>106</v>
      </c>
    </row>
    <row r="181" customFormat="false" ht="15" hidden="false" customHeight="true" outlineLevel="0" collapsed="false">
      <c r="A181" s="12" t="s">
        <v>14</v>
      </c>
      <c r="B181" s="12" t="s">
        <v>30</v>
      </c>
      <c r="C181" s="13" t="n">
        <v>197.2</v>
      </c>
      <c r="D181" s="12" t="s">
        <v>342</v>
      </c>
      <c r="E181" s="12" t="s">
        <v>281</v>
      </c>
      <c r="F181" s="12" t="s">
        <v>108</v>
      </c>
      <c r="G181" s="12" t="s">
        <v>63</v>
      </c>
    </row>
    <row r="182" customFormat="false" ht="15" hidden="false" customHeight="true" outlineLevel="0" collapsed="false">
      <c r="A182" s="12" t="s">
        <v>14</v>
      </c>
      <c r="B182" s="12" t="s">
        <v>30</v>
      </c>
      <c r="C182" s="13" t="n">
        <v>120</v>
      </c>
      <c r="D182" s="12" t="s">
        <v>343</v>
      </c>
      <c r="E182" s="12" t="s">
        <v>344</v>
      </c>
      <c r="F182" s="12" t="s">
        <v>338</v>
      </c>
      <c r="G182" s="12" t="s">
        <v>339</v>
      </c>
    </row>
    <row r="183" customFormat="false" ht="15" hidden="false" customHeight="true" outlineLevel="0" collapsed="false">
      <c r="A183" s="12" t="s">
        <v>14</v>
      </c>
      <c r="B183" s="12" t="s">
        <v>30</v>
      </c>
      <c r="C183" s="13" t="n">
        <v>10.19</v>
      </c>
      <c r="D183" s="12" t="s">
        <v>345</v>
      </c>
      <c r="E183" s="12" t="s">
        <v>344</v>
      </c>
      <c r="F183" s="12" t="s">
        <v>233</v>
      </c>
      <c r="G183" s="12" t="s">
        <v>103</v>
      </c>
    </row>
    <row r="184" customFormat="false" ht="15" hidden="false" customHeight="true" outlineLevel="0" collapsed="false">
      <c r="A184" s="12" t="s">
        <v>14</v>
      </c>
      <c r="B184" s="12" t="s">
        <v>30</v>
      </c>
      <c r="C184" s="13" t="n">
        <v>4</v>
      </c>
      <c r="D184" s="12" t="s">
        <v>346</v>
      </c>
      <c r="E184" s="12" t="s">
        <v>344</v>
      </c>
      <c r="F184" s="12" t="s">
        <v>233</v>
      </c>
      <c r="G184" s="12" t="s">
        <v>103</v>
      </c>
    </row>
    <row r="185" customFormat="false" ht="15" hidden="false" customHeight="true" outlineLevel="0" collapsed="false">
      <c r="A185" s="12" t="s">
        <v>14</v>
      </c>
      <c r="B185" s="12" t="s">
        <v>30</v>
      </c>
      <c r="C185" s="13" t="n">
        <v>403.2</v>
      </c>
      <c r="D185" s="12" t="s">
        <v>282</v>
      </c>
      <c r="E185" s="12" t="s">
        <v>344</v>
      </c>
      <c r="F185" s="12" t="s">
        <v>96</v>
      </c>
      <c r="G185" s="12" t="s">
        <v>106</v>
      </c>
    </row>
    <row r="186" customFormat="false" ht="15" hidden="false" customHeight="true" outlineLevel="0" collapsed="false">
      <c r="A186" s="12" t="s">
        <v>14</v>
      </c>
      <c r="B186" s="12" t="s">
        <v>30</v>
      </c>
      <c r="C186" s="13" t="n">
        <v>197.2</v>
      </c>
      <c r="D186" s="12" t="s">
        <v>347</v>
      </c>
      <c r="E186" s="12" t="s">
        <v>283</v>
      </c>
      <c r="F186" s="12" t="s">
        <v>108</v>
      </c>
      <c r="G186" s="12" t="s">
        <v>63</v>
      </c>
    </row>
    <row r="187" customFormat="false" ht="15" hidden="false" customHeight="true" outlineLevel="0" collapsed="false">
      <c r="A187" s="12" t="s">
        <v>14</v>
      </c>
      <c r="B187" s="12" t="s">
        <v>30</v>
      </c>
      <c r="C187" s="13" t="n">
        <v>10.19</v>
      </c>
      <c r="D187" s="12" t="s">
        <v>348</v>
      </c>
      <c r="E187" s="12" t="s">
        <v>283</v>
      </c>
      <c r="F187" s="12" t="s">
        <v>233</v>
      </c>
      <c r="G187" s="12" t="s">
        <v>103</v>
      </c>
    </row>
    <row r="188" customFormat="false" ht="15" hidden="false" customHeight="true" outlineLevel="0" collapsed="false">
      <c r="A188" s="12" t="s">
        <v>14</v>
      </c>
      <c r="B188" s="12" t="s">
        <v>30</v>
      </c>
      <c r="C188" s="13" t="n">
        <v>4</v>
      </c>
      <c r="D188" s="12" t="s">
        <v>349</v>
      </c>
      <c r="E188" s="12" t="s">
        <v>283</v>
      </c>
      <c r="F188" s="12" t="s">
        <v>233</v>
      </c>
      <c r="G188" s="12" t="s">
        <v>103</v>
      </c>
    </row>
    <row r="189" customFormat="false" ht="15" hidden="false" customHeight="true" outlineLevel="0" collapsed="false">
      <c r="A189" s="12" t="s">
        <v>14</v>
      </c>
      <c r="B189" s="12" t="s">
        <v>30</v>
      </c>
      <c r="C189" s="13" t="n">
        <v>403.2</v>
      </c>
      <c r="D189" s="12" t="s">
        <v>285</v>
      </c>
      <c r="E189" s="12" t="s">
        <v>286</v>
      </c>
      <c r="F189" s="12" t="s">
        <v>96</v>
      </c>
      <c r="G189" s="12" t="s">
        <v>106</v>
      </c>
    </row>
    <row r="190" customFormat="false" ht="15" hidden="false" customHeight="true" outlineLevel="0" collapsed="false">
      <c r="A190" s="12" t="s">
        <v>14</v>
      </c>
      <c r="B190" s="12" t="s">
        <v>30</v>
      </c>
      <c r="C190" s="13" t="n">
        <v>197.2</v>
      </c>
      <c r="D190" s="12" t="s">
        <v>350</v>
      </c>
      <c r="E190" s="12" t="s">
        <v>290</v>
      </c>
      <c r="F190" s="12" t="s">
        <v>108</v>
      </c>
      <c r="G190" s="12" t="s">
        <v>63</v>
      </c>
    </row>
    <row r="191" customFormat="false" ht="15" hidden="false" customHeight="true" outlineLevel="0" collapsed="false">
      <c r="A191" s="12" t="s">
        <v>14</v>
      </c>
      <c r="B191" s="12" t="s">
        <v>30</v>
      </c>
      <c r="C191" s="13" t="n">
        <v>10.19</v>
      </c>
      <c r="D191" s="12" t="s">
        <v>351</v>
      </c>
      <c r="E191" s="12" t="s">
        <v>290</v>
      </c>
      <c r="F191" s="12" t="s">
        <v>233</v>
      </c>
      <c r="G191" s="12" t="s">
        <v>103</v>
      </c>
    </row>
    <row r="192" customFormat="false" ht="15" hidden="false" customHeight="true" outlineLevel="0" collapsed="false">
      <c r="A192" s="12" t="s">
        <v>14</v>
      </c>
      <c r="B192" s="12" t="s">
        <v>30</v>
      </c>
      <c r="C192" s="13" t="n">
        <v>4</v>
      </c>
      <c r="D192" s="12" t="s">
        <v>352</v>
      </c>
      <c r="E192" s="12" t="s">
        <v>290</v>
      </c>
      <c r="F192" s="12" t="s">
        <v>233</v>
      </c>
      <c r="G192" s="12" t="s">
        <v>103</v>
      </c>
    </row>
    <row r="193" customFormat="false" ht="15" hidden="false" customHeight="true" outlineLevel="0" collapsed="false">
      <c r="A193" s="12" t="s">
        <v>14</v>
      </c>
      <c r="B193" s="12" t="s">
        <v>30</v>
      </c>
      <c r="C193" s="13" t="n">
        <v>377.17</v>
      </c>
      <c r="D193" s="12" t="s">
        <v>291</v>
      </c>
      <c r="E193" s="12" t="s">
        <v>353</v>
      </c>
      <c r="F193" s="12" t="s">
        <v>96</v>
      </c>
      <c r="G193" s="12" t="s">
        <v>106</v>
      </c>
    </row>
    <row r="194" customFormat="false" ht="15" hidden="false" customHeight="true" outlineLevel="0" collapsed="false">
      <c r="A194" s="12" t="s">
        <v>14</v>
      </c>
      <c r="B194" s="12" t="s">
        <v>30</v>
      </c>
      <c r="C194" s="13" t="n">
        <v>197.2</v>
      </c>
      <c r="D194" s="12" t="s">
        <v>293</v>
      </c>
      <c r="E194" s="12" t="s">
        <v>353</v>
      </c>
      <c r="F194" s="12" t="s">
        <v>108</v>
      </c>
      <c r="G194" s="12" t="s">
        <v>63</v>
      </c>
    </row>
    <row r="195" customFormat="false" ht="15" hidden="false" customHeight="true" outlineLevel="0" collapsed="false">
      <c r="A195" s="12" t="s">
        <v>14</v>
      </c>
      <c r="B195" s="12" t="s">
        <v>30</v>
      </c>
      <c r="C195" s="13" t="n">
        <v>15.62</v>
      </c>
      <c r="D195" s="12" t="s">
        <v>354</v>
      </c>
      <c r="E195" s="12" t="s">
        <v>353</v>
      </c>
      <c r="F195" s="12" t="s">
        <v>233</v>
      </c>
      <c r="G195" s="12" t="s">
        <v>103</v>
      </c>
    </row>
    <row r="196" customFormat="false" ht="15" hidden="false" customHeight="true" outlineLevel="0" collapsed="false">
      <c r="A196" s="12" t="s">
        <v>14</v>
      </c>
      <c r="B196" s="12" t="s">
        <v>30</v>
      </c>
      <c r="C196" s="13" t="n">
        <v>4</v>
      </c>
      <c r="D196" s="12" t="s">
        <v>355</v>
      </c>
      <c r="E196" s="12" t="s">
        <v>353</v>
      </c>
      <c r="F196" s="12" t="s">
        <v>233</v>
      </c>
      <c r="G196" s="12" t="s">
        <v>103</v>
      </c>
    </row>
    <row r="197" customFormat="false" ht="15" hidden="false" customHeight="true" outlineLevel="0" collapsed="false">
      <c r="A197" s="12" t="s">
        <v>14</v>
      </c>
      <c r="B197" s="12" t="s">
        <v>30</v>
      </c>
      <c r="C197" s="13" t="n">
        <v>345.6</v>
      </c>
      <c r="D197" s="12" t="s">
        <v>296</v>
      </c>
      <c r="E197" s="12" t="s">
        <v>288</v>
      </c>
      <c r="F197" s="12" t="s">
        <v>96</v>
      </c>
      <c r="G197" s="12" t="s">
        <v>106</v>
      </c>
    </row>
    <row r="198" customFormat="false" ht="15" hidden="false" customHeight="true" outlineLevel="0" collapsed="false">
      <c r="A198" s="12" t="s">
        <v>14</v>
      </c>
      <c r="B198" s="12" t="s">
        <v>30</v>
      </c>
      <c r="C198" s="13" t="n">
        <v>197.2</v>
      </c>
      <c r="D198" s="12" t="s">
        <v>356</v>
      </c>
      <c r="E198" s="12" t="s">
        <v>298</v>
      </c>
      <c r="F198" s="12" t="s">
        <v>108</v>
      </c>
      <c r="G198" s="12" t="s">
        <v>63</v>
      </c>
    </row>
    <row r="199" customFormat="false" ht="15" hidden="false" customHeight="true" outlineLevel="0" collapsed="false">
      <c r="A199" s="12" t="s">
        <v>14</v>
      </c>
      <c r="B199" s="12" t="s">
        <v>30</v>
      </c>
      <c r="C199" s="13" t="n">
        <v>15.62</v>
      </c>
      <c r="D199" s="12" t="s">
        <v>357</v>
      </c>
      <c r="E199" s="12" t="s">
        <v>298</v>
      </c>
      <c r="F199" s="12" t="s">
        <v>233</v>
      </c>
      <c r="G199" s="12" t="s">
        <v>103</v>
      </c>
    </row>
    <row r="200" customFormat="false" ht="15" hidden="false" customHeight="true" outlineLevel="0" collapsed="false">
      <c r="A200" s="12" t="s">
        <v>14</v>
      </c>
      <c r="B200" s="12" t="s">
        <v>30</v>
      </c>
      <c r="C200" s="13" t="n">
        <v>4</v>
      </c>
      <c r="D200" s="12" t="s">
        <v>358</v>
      </c>
      <c r="E200" s="12" t="s">
        <v>298</v>
      </c>
      <c r="F200" s="12" t="s">
        <v>233</v>
      </c>
      <c r="G200" s="12" t="s">
        <v>103</v>
      </c>
    </row>
    <row r="201" customFormat="false" ht="15" hidden="false" customHeight="true" outlineLevel="0" collapsed="false">
      <c r="A201" s="12" t="s">
        <v>14</v>
      </c>
      <c r="B201" s="12" t="s">
        <v>30</v>
      </c>
      <c r="C201" s="13" t="n">
        <v>356.73</v>
      </c>
      <c r="D201" s="12" t="s">
        <v>306</v>
      </c>
      <c r="E201" s="12" t="s">
        <v>307</v>
      </c>
      <c r="F201" s="12" t="s">
        <v>199</v>
      </c>
      <c r="G201" s="12" t="s">
        <v>200</v>
      </c>
    </row>
    <row r="202" customFormat="false" ht="15" hidden="false" customHeight="true" outlineLevel="0" collapsed="false">
      <c r="A202" s="12" t="s">
        <v>14</v>
      </c>
      <c r="B202" s="12" t="s">
        <v>30</v>
      </c>
      <c r="C202" s="13" t="n">
        <v>212.2</v>
      </c>
      <c r="D202" s="12" t="s">
        <v>307</v>
      </c>
      <c r="E202" s="12" t="s">
        <v>257</v>
      </c>
      <c r="F202" s="12" t="s">
        <v>108</v>
      </c>
      <c r="G202" s="12" t="s">
        <v>63</v>
      </c>
    </row>
    <row r="203" customFormat="false" ht="15" hidden="false" customHeight="true" outlineLevel="0" collapsed="false">
      <c r="A203" s="12" t="s">
        <v>14</v>
      </c>
      <c r="B203" s="12" t="s">
        <v>30</v>
      </c>
      <c r="C203" s="13" t="n">
        <v>219.14</v>
      </c>
      <c r="D203" s="12" t="s">
        <v>359</v>
      </c>
      <c r="E203" s="12" t="s">
        <v>257</v>
      </c>
      <c r="F203" s="12" t="s">
        <v>233</v>
      </c>
      <c r="G203" s="12" t="s">
        <v>103</v>
      </c>
    </row>
    <row r="204" customFormat="false" ht="15" hidden="false" customHeight="true" outlineLevel="0" collapsed="false">
      <c r="A204" s="12" t="s">
        <v>14</v>
      </c>
      <c r="B204" s="12" t="s">
        <v>30</v>
      </c>
      <c r="C204" s="13" t="n">
        <v>4</v>
      </c>
      <c r="D204" s="12" t="s">
        <v>360</v>
      </c>
      <c r="E204" s="12" t="s">
        <v>257</v>
      </c>
      <c r="F204" s="12" t="s">
        <v>233</v>
      </c>
      <c r="G204" s="12" t="s">
        <v>103</v>
      </c>
    </row>
    <row r="205" customFormat="false" ht="15" hidden="false" customHeight="true" outlineLevel="0" collapsed="false">
      <c r="A205" s="12" t="s">
        <v>14</v>
      </c>
      <c r="B205" s="12" t="s">
        <v>30</v>
      </c>
      <c r="C205" s="13" t="n">
        <v>403.2</v>
      </c>
      <c r="D205" s="12" t="s">
        <v>310</v>
      </c>
      <c r="E205" s="12" t="s">
        <v>361</v>
      </c>
      <c r="F205" s="12" t="s">
        <v>96</v>
      </c>
      <c r="G205" s="12" t="s">
        <v>106</v>
      </c>
    </row>
    <row r="206" customFormat="false" ht="15" hidden="false" customHeight="true" outlineLevel="0" collapsed="false">
      <c r="A206" s="12" t="s">
        <v>14</v>
      </c>
      <c r="B206" s="12" t="s">
        <v>30</v>
      </c>
      <c r="C206" s="13" t="n">
        <v>212.2</v>
      </c>
      <c r="D206" s="12" t="s">
        <v>362</v>
      </c>
      <c r="E206" s="12" t="s">
        <v>314</v>
      </c>
      <c r="F206" s="12" t="s">
        <v>108</v>
      </c>
      <c r="G206" s="12" t="s">
        <v>63</v>
      </c>
    </row>
    <row r="207" customFormat="false" ht="15" hidden="false" customHeight="true" outlineLevel="0" collapsed="false">
      <c r="A207" s="12" t="s">
        <v>14</v>
      </c>
      <c r="B207" s="12" t="s">
        <v>30</v>
      </c>
      <c r="C207" s="13" t="n">
        <v>15.62</v>
      </c>
      <c r="D207" s="12" t="s">
        <v>363</v>
      </c>
      <c r="E207" s="12" t="s">
        <v>314</v>
      </c>
      <c r="F207" s="12" t="s">
        <v>233</v>
      </c>
      <c r="G207" s="12" t="s">
        <v>103</v>
      </c>
    </row>
    <row r="208" customFormat="false" ht="15" hidden="false" customHeight="true" outlineLevel="0" collapsed="false">
      <c r="A208" s="12" t="s">
        <v>14</v>
      </c>
      <c r="B208" s="12" t="s">
        <v>30</v>
      </c>
      <c r="C208" s="13" t="n">
        <v>4</v>
      </c>
      <c r="D208" s="12" t="s">
        <v>364</v>
      </c>
      <c r="E208" s="12" t="s">
        <v>314</v>
      </c>
      <c r="F208" s="12" t="s">
        <v>233</v>
      </c>
      <c r="G208" s="12" t="s">
        <v>103</v>
      </c>
    </row>
    <row r="209" customFormat="false" ht="15" hidden="false" customHeight="true" outlineLevel="0" collapsed="false">
      <c r="A209" s="12" t="s">
        <v>14</v>
      </c>
      <c r="B209" s="12" t="s">
        <v>30</v>
      </c>
      <c r="C209" s="13" t="n">
        <v>403.2</v>
      </c>
      <c r="D209" s="12" t="s">
        <v>316</v>
      </c>
      <c r="E209" s="12" t="s">
        <v>314</v>
      </c>
      <c r="F209" s="12" t="s">
        <v>365</v>
      </c>
      <c r="G209" s="12" t="s">
        <v>97</v>
      </c>
    </row>
    <row r="210" customFormat="false" ht="15" hidden="false" customHeight="true" outlineLevel="0" collapsed="false">
      <c r="A210" s="12" t="s">
        <v>14</v>
      </c>
      <c r="B210" s="12" t="s">
        <v>30</v>
      </c>
      <c r="C210" s="13" t="n">
        <v>212.2</v>
      </c>
      <c r="D210" s="12" t="s">
        <v>366</v>
      </c>
      <c r="E210" s="12" t="s">
        <v>317</v>
      </c>
      <c r="F210" s="12" t="s">
        <v>108</v>
      </c>
      <c r="G210" s="12" t="s">
        <v>63</v>
      </c>
    </row>
    <row r="211" customFormat="false" ht="15" hidden="false" customHeight="true" outlineLevel="0" collapsed="false">
      <c r="A211" s="12" t="s">
        <v>15</v>
      </c>
      <c r="B211" s="12" t="s">
        <v>29</v>
      </c>
      <c r="C211" s="13" t="n">
        <v>25</v>
      </c>
      <c r="D211" s="12" t="s">
        <v>367</v>
      </c>
      <c r="E211" s="12" t="s">
        <v>368</v>
      </c>
      <c r="F211" s="12" t="s">
        <v>160</v>
      </c>
      <c r="G211" s="12" t="s">
        <v>161</v>
      </c>
    </row>
    <row r="212" customFormat="false" ht="15" hidden="false" customHeight="true" outlineLevel="0" collapsed="false">
      <c r="A212" s="12" t="s">
        <v>15</v>
      </c>
      <c r="B212" s="12" t="s">
        <v>29</v>
      </c>
      <c r="C212" s="13" t="n">
        <v>25</v>
      </c>
      <c r="D212" s="12" t="s">
        <v>369</v>
      </c>
      <c r="E212" s="12" t="s">
        <v>368</v>
      </c>
      <c r="F212" s="12" t="s">
        <v>160</v>
      </c>
      <c r="G212" s="12" t="s">
        <v>161</v>
      </c>
    </row>
    <row r="213" customFormat="false" ht="15" hidden="false" customHeight="true" outlineLevel="0" collapsed="false">
      <c r="A213" s="12" t="s">
        <v>15</v>
      </c>
      <c r="B213" s="12" t="s">
        <v>29</v>
      </c>
      <c r="C213" s="13" t="n">
        <v>163.53</v>
      </c>
      <c r="D213" s="12" t="s">
        <v>370</v>
      </c>
      <c r="E213" s="12" t="s">
        <v>368</v>
      </c>
      <c r="F213" s="12" t="s">
        <v>83</v>
      </c>
      <c r="G213" s="12" t="s">
        <v>371</v>
      </c>
    </row>
    <row r="214" customFormat="false" ht="15" hidden="false" customHeight="true" outlineLevel="0" collapsed="false">
      <c r="A214" s="12" t="s">
        <v>15</v>
      </c>
      <c r="B214" s="12" t="s">
        <v>30</v>
      </c>
      <c r="C214" s="13" t="n">
        <v>400.96</v>
      </c>
      <c r="D214" s="12" t="s">
        <v>372</v>
      </c>
      <c r="E214" s="12" t="s">
        <v>373</v>
      </c>
      <c r="F214" s="12" t="s">
        <v>96</v>
      </c>
      <c r="G214" s="12" t="s">
        <v>106</v>
      </c>
    </row>
    <row r="215" customFormat="false" ht="15" hidden="false" customHeight="true" outlineLevel="0" collapsed="false">
      <c r="A215" s="12" t="s">
        <v>15</v>
      </c>
      <c r="B215" s="12" t="s">
        <v>30</v>
      </c>
      <c r="C215" s="13" t="n">
        <v>35</v>
      </c>
      <c r="D215" s="12" t="s">
        <v>372</v>
      </c>
      <c r="E215" s="12" t="s">
        <v>374</v>
      </c>
      <c r="F215" s="12" t="s">
        <v>263</v>
      </c>
      <c r="G215" s="12" t="s">
        <v>264</v>
      </c>
    </row>
    <row r="216" customFormat="false" ht="15" hidden="false" customHeight="true" outlineLevel="0" collapsed="false">
      <c r="A216" s="12" t="s">
        <v>15</v>
      </c>
      <c r="B216" s="12" t="s">
        <v>30</v>
      </c>
      <c r="C216" s="13" t="n">
        <v>25</v>
      </c>
      <c r="D216" s="12" t="s">
        <v>375</v>
      </c>
      <c r="E216" s="12" t="s">
        <v>376</v>
      </c>
      <c r="F216" s="12" t="s">
        <v>160</v>
      </c>
      <c r="G216" s="12" t="s">
        <v>161</v>
      </c>
    </row>
    <row r="217" customFormat="false" ht="15" hidden="false" customHeight="true" outlineLevel="0" collapsed="false">
      <c r="A217" s="12" t="s">
        <v>15</v>
      </c>
      <c r="B217" s="12" t="s">
        <v>30</v>
      </c>
      <c r="C217" s="13" t="n">
        <v>424.4</v>
      </c>
      <c r="D217" s="12" t="s">
        <v>377</v>
      </c>
      <c r="E217" s="12" t="s">
        <v>376</v>
      </c>
      <c r="F217" s="12" t="s">
        <v>108</v>
      </c>
      <c r="G217" s="12" t="s">
        <v>63</v>
      </c>
    </row>
    <row r="218" customFormat="false" ht="15" hidden="false" customHeight="true" outlineLevel="0" collapsed="false">
      <c r="A218" s="12" t="s">
        <v>15</v>
      </c>
      <c r="B218" s="12" t="s">
        <v>30</v>
      </c>
      <c r="C218" s="13" t="n">
        <v>25</v>
      </c>
      <c r="D218" s="12" t="s">
        <v>378</v>
      </c>
      <c r="E218" s="12" t="s">
        <v>376</v>
      </c>
      <c r="F218" s="12" t="s">
        <v>160</v>
      </c>
      <c r="G218" s="12" t="s">
        <v>161</v>
      </c>
    </row>
    <row r="219" customFormat="false" ht="15" hidden="false" customHeight="true" outlineLevel="0" collapsed="false">
      <c r="A219" s="12" t="s">
        <v>15</v>
      </c>
      <c r="B219" s="12" t="s">
        <v>30</v>
      </c>
      <c r="C219" s="13" t="n">
        <v>212.2</v>
      </c>
      <c r="D219" s="12" t="s">
        <v>379</v>
      </c>
      <c r="E219" s="12" t="s">
        <v>380</v>
      </c>
      <c r="F219" s="12" t="s">
        <v>108</v>
      </c>
      <c r="G219" s="12" t="s">
        <v>63</v>
      </c>
    </row>
    <row r="220" customFormat="false" ht="15" hidden="false" customHeight="true" outlineLevel="0" collapsed="false">
      <c r="A220" s="12" t="s">
        <v>15</v>
      </c>
      <c r="B220" s="12" t="s">
        <v>30</v>
      </c>
      <c r="C220" s="13" t="n">
        <v>25</v>
      </c>
      <c r="D220" s="12" t="s">
        <v>381</v>
      </c>
      <c r="E220" s="12" t="s">
        <v>380</v>
      </c>
      <c r="F220" s="12" t="s">
        <v>160</v>
      </c>
      <c r="G220" s="12" t="s">
        <v>161</v>
      </c>
    </row>
    <row r="221" customFormat="false" ht="15" hidden="false" customHeight="true" outlineLevel="0" collapsed="false">
      <c r="A221" s="12" t="s">
        <v>15</v>
      </c>
      <c r="B221" s="12" t="s">
        <v>30</v>
      </c>
      <c r="C221" s="13" t="n">
        <v>212.2</v>
      </c>
      <c r="D221" s="12" t="s">
        <v>382</v>
      </c>
      <c r="E221" s="12" t="s">
        <v>383</v>
      </c>
      <c r="F221" s="12" t="s">
        <v>108</v>
      </c>
      <c r="G221" s="12" t="s">
        <v>63</v>
      </c>
    </row>
    <row r="222" customFormat="false" ht="15" hidden="false" customHeight="true" outlineLevel="0" collapsed="false">
      <c r="A222" s="12" t="s">
        <v>15</v>
      </c>
      <c r="B222" s="12" t="s">
        <v>30</v>
      </c>
      <c r="C222" s="13" t="n">
        <v>223.87</v>
      </c>
      <c r="D222" s="12" t="s">
        <v>384</v>
      </c>
      <c r="E222" s="12" t="s">
        <v>385</v>
      </c>
      <c r="F222" s="12" t="s">
        <v>386</v>
      </c>
      <c r="G222" s="12" t="s">
        <v>103</v>
      </c>
    </row>
    <row r="223" customFormat="false" ht="15" hidden="false" customHeight="true" outlineLevel="0" collapsed="false">
      <c r="A223" s="12" t="s">
        <v>15</v>
      </c>
      <c r="B223" s="12" t="s">
        <v>30</v>
      </c>
      <c r="C223" s="13" t="n">
        <v>212.2</v>
      </c>
      <c r="D223" s="12" t="s">
        <v>387</v>
      </c>
      <c r="E223" s="12" t="s">
        <v>383</v>
      </c>
      <c r="F223" s="12" t="s">
        <v>108</v>
      </c>
      <c r="G223" s="12" t="s">
        <v>63</v>
      </c>
    </row>
    <row r="224" customFormat="false" ht="15" hidden="false" customHeight="true" outlineLevel="0" collapsed="false">
      <c r="A224" s="12" t="s">
        <v>15</v>
      </c>
      <c r="B224" s="12" t="s">
        <v>31</v>
      </c>
      <c r="C224" s="13" t="n">
        <v>511.2</v>
      </c>
      <c r="D224" s="12" t="s">
        <v>385</v>
      </c>
      <c r="E224" s="12" t="s">
        <v>388</v>
      </c>
      <c r="F224" s="12" t="s">
        <v>389</v>
      </c>
      <c r="G224" s="12" t="s">
        <v>97</v>
      </c>
    </row>
    <row r="225" customFormat="false" ht="15" hidden="false" customHeight="true" outlineLevel="0" collapsed="false">
      <c r="A225" s="12" t="s">
        <v>15</v>
      </c>
      <c r="B225" s="12" t="s">
        <v>31</v>
      </c>
      <c r="C225" s="13" t="n">
        <v>212.2</v>
      </c>
      <c r="D225" s="12" t="s">
        <v>390</v>
      </c>
      <c r="E225" s="12" t="s">
        <v>388</v>
      </c>
      <c r="F225" s="12" t="s">
        <v>108</v>
      </c>
      <c r="G225" s="12" t="s">
        <v>63</v>
      </c>
    </row>
    <row r="226" customFormat="false" ht="15" hidden="false" customHeight="true" outlineLevel="0" collapsed="false">
      <c r="A226" s="12" t="s">
        <v>15</v>
      </c>
      <c r="B226" s="12" t="s">
        <v>31</v>
      </c>
      <c r="C226" s="13" t="n">
        <v>25</v>
      </c>
      <c r="D226" s="12" t="s">
        <v>391</v>
      </c>
      <c r="E226" s="12" t="s">
        <v>388</v>
      </c>
      <c r="F226" s="12" t="s">
        <v>160</v>
      </c>
      <c r="G226" s="12" t="s">
        <v>161</v>
      </c>
    </row>
    <row r="227" customFormat="false" ht="15" hidden="false" customHeight="true" outlineLevel="0" collapsed="false">
      <c r="A227" s="14"/>
      <c r="B227" s="15" t="s">
        <v>392</v>
      </c>
      <c r="C227" s="16" t="n">
        <f aca="false">SUM(C5:C226)</f>
        <v>45658.39</v>
      </c>
      <c r="D227" s="14"/>
      <c r="E227" s="14"/>
      <c r="F227" s="14"/>
      <c r="G227" s="14"/>
    </row>
  </sheetData>
  <autoFilter ref="A4:G226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24"/>
    <col collapsed="false" customWidth="true" hidden="false" outlineLevel="0" max="3" min="3" style="1" width="12"/>
    <col collapsed="false" customWidth="true" hidden="false" outlineLevel="0" max="5" min="4" style="1" width="15"/>
    <col collapsed="false" customWidth="true" hidden="false" outlineLevel="0" max="6" min="6" style="1" width="45"/>
    <col collapsed="false" customWidth="true" hidden="false" outlineLevel="0" max="7" min="7" style="1" width="10"/>
  </cols>
  <sheetData>
    <row r="1" customFormat="false" ht="17.25" hidden="false" customHeight="true" outlineLevel="0" collapsed="false">
      <c r="A1" s="2" t="s">
        <v>393</v>
      </c>
    </row>
    <row r="2" customFormat="false" ht="15" hidden="false" customHeight="true" outlineLevel="0" collapsed="false">
      <c r="A2" s="4" t="s">
        <v>394</v>
      </c>
    </row>
    <row r="3" customFormat="false" ht="30" hidden="false" customHeight="true" outlineLevel="0" collapsed="false">
      <c r="A3" s="17" t="s">
        <v>395</v>
      </c>
      <c r="B3" s="17"/>
      <c r="C3" s="17"/>
      <c r="D3" s="17"/>
      <c r="E3" s="17"/>
      <c r="F3" s="17"/>
      <c r="G3" s="17"/>
    </row>
    <row r="5" customFormat="false" ht="26.25" hidden="false" customHeight="true" outlineLevel="0" collapsed="false">
      <c r="A5" s="11" t="s">
        <v>3</v>
      </c>
      <c r="B5" s="11" t="s">
        <v>20</v>
      </c>
      <c r="C5" s="11" t="s">
        <v>21</v>
      </c>
      <c r="D5" s="11" t="s">
        <v>396</v>
      </c>
      <c r="E5" s="11" t="s">
        <v>397</v>
      </c>
      <c r="F5" s="11" t="s">
        <v>398</v>
      </c>
      <c r="G5" s="11" t="s">
        <v>399</v>
      </c>
    </row>
    <row r="6" customFormat="false" ht="15" hidden="false" customHeight="true" outlineLevel="0" collapsed="false">
      <c r="A6" s="12" t="s">
        <v>12</v>
      </c>
      <c r="B6" s="12" t="s">
        <v>30</v>
      </c>
      <c r="C6" s="13" t="n">
        <v>63.17</v>
      </c>
      <c r="D6" s="12" t="s">
        <v>123</v>
      </c>
      <c r="E6" s="12" t="s">
        <v>400</v>
      </c>
      <c r="F6" s="12" t="s">
        <v>401</v>
      </c>
      <c r="G6" s="12" t="s">
        <v>402</v>
      </c>
    </row>
    <row r="7" customFormat="false" ht="15" hidden="false" customHeight="true" outlineLevel="0" collapsed="false">
      <c r="A7" s="12" t="s">
        <v>12</v>
      </c>
      <c r="B7" s="12" t="s">
        <v>30</v>
      </c>
      <c r="C7" s="13" t="n">
        <v>100.4</v>
      </c>
      <c r="D7" s="12" t="s">
        <v>403</v>
      </c>
      <c r="E7" s="12" t="s">
        <v>404</v>
      </c>
      <c r="F7" s="12" t="s">
        <v>401</v>
      </c>
      <c r="G7" s="12" t="s">
        <v>402</v>
      </c>
    </row>
    <row r="8" customFormat="false" ht="15" hidden="false" customHeight="true" outlineLevel="0" collapsed="false">
      <c r="A8" s="12" t="s">
        <v>12</v>
      </c>
      <c r="B8" s="12" t="s">
        <v>30</v>
      </c>
      <c r="C8" s="13" t="n">
        <v>127.59</v>
      </c>
      <c r="D8" s="12" t="s">
        <v>403</v>
      </c>
      <c r="E8" s="12" t="s">
        <v>404</v>
      </c>
      <c r="F8" s="12" t="s">
        <v>401</v>
      </c>
      <c r="G8" s="12" t="s">
        <v>402</v>
      </c>
    </row>
    <row r="9" customFormat="false" ht="15" hidden="false" customHeight="true" outlineLevel="0" collapsed="false">
      <c r="A9" s="12" t="s">
        <v>12</v>
      </c>
      <c r="B9" s="12" t="s">
        <v>30</v>
      </c>
      <c r="C9" s="13" t="n">
        <v>100.4</v>
      </c>
      <c r="D9" s="12" t="s">
        <v>39</v>
      </c>
      <c r="E9" s="12" t="s">
        <v>95</v>
      </c>
      <c r="F9" s="12" t="s">
        <v>401</v>
      </c>
      <c r="G9" s="12" t="s">
        <v>402</v>
      </c>
    </row>
    <row r="10" customFormat="false" ht="15" hidden="false" customHeight="true" outlineLevel="0" collapsed="false">
      <c r="A10" s="12" t="s">
        <v>12</v>
      </c>
      <c r="B10" s="12" t="s">
        <v>30</v>
      </c>
      <c r="C10" s="13" t="n">
        <v>225.9</v>
      </c>
      <c r="D10" s="12" t="s">
        <v>405</v>
      </c>
      <c r="E10" s="12" t="s">
        <v>405</v>
      </c>
      <c r="F10" s="12" t="s">
        <v>401</v>
      </c>
      <c r="G10" s="12" t="s">
        <v>402</v>
      </c>
    </row>
    <row r="11" customFormat="false" ht="15" hidden="false" customHeight="true" outlineLevel="0" collapsed="false">
      <c r="A11" s="12" t="s">
        <v>12</v>
      </c>
      <c r="B11" s="12" t="s">
        <v>30</v>
      </c>
      <c r="C11" s="13" t="n">
        <v>150</v>
      </c>
      <c r="D11" s="12" t="s">
        <v>52</v>
      </c>
      <c r="E11" s="12" t="s">
        <v>52</v>
      </c>
      <c r="F11" s="12" t="s">
        <v>401</v>
      </c>
      <c r="G11" s="12" t="s">
        <v>402</v>
      </c>
    </row>
    <row r="12" customFormat="false" ht="15" hidden="false" customHeight="true" outlineLevel="0" collapsed="false">
      <c r="A12" s="12" t="s">
        <v>12</v>
      </c>
      <c r="B12" s="12" t="s">
        <v>30</v>
      </c>
      <c r="C12" s="13" t="n">
        <v>432</v>
      </c>
      <c r="D12" s="12" t="s">
        <v>105</v>
      </c>
      <c r="E12" s="12" t="s">
        <v>69</v>
      </c>
      <c r="F12" s="12" t="s">
        <v>406</v>
      </c>
      <c r="G12" s="12" t="s">
        <v>402</v>
      </c>
    </row>
    <row r="13" customFormat="false" ht="15" hidden="false" customHeight="true" outlineLevel="0" collapsed="false">
      <c r="A13" s="12" t="s">
        <v>12</v>
      </c>
      <c r="B13" s="12" t="s">
        <v>29</v>
      </c>
      <c r="C13" s="13" t="n">
        <v>142</v>
      </c>
      <c r="D13" s="12" t="s">
        <v>52</v>
      </c>
      <c r="E13" s="12" t="s">
        <v>52</v>
      </c>
      <c r="F13" s="12" t="s">
        <v>407</v>
      </c>
      <c r="G13" s="12" t="s">
        <v>402</v>
      </c>
    </row>
    <row r="14" customFormat="false" ht="15" hidden="false" customHeight="true" outlineLevel="0" collapsed="false">
      <c r="A14" s="12" t="s">
        <v>12</v>
      </c>
      <c r="B14" s="12" t="s">
        <v>29</v>
      </c>
      <c r="C14" s="13" t="n">
        <v>1000</v>
      </c>
      <c r="D14" s="12" t="s">
        <v>408</v>
      </c>
      <c r="E14" s="12" t="s">
        <v>408</v>
      </c>
      <c r="F14" s="12" t="s">
        <v>409</v>
      </c>
      <c r="G14" s="12" t="s">
        <v>402</v>
      </c>
    </row>
    <row r="15" customFormat="false" ht="15" hidden="false" customHeight="true" outlineLevel="0" collapsed="false">
      <c r="A15" s="12" t="s">
        <v>12</v>
      </c>
      <c r="B15" s="12" t="s">
        <v>29</v>
      </c>
      <c r="C15" s="13" t="n">
        <v>1500</v>
      </c>
      <c r="D15" s="12" t="s">
        <v>128</v>
      </c>
      <c r="E15" s="12" t="s">
        <v>410</v>
      </c>
      <c r="F15" s="12" t="s">
        <v>411</v>
      </c>
      <c r="G15" s="12" t="s">
        <v>402</v>
      </c>
    </row>
    <row r="16" customFormat="false" ht="15" hidden="false" customHeight="true" outlineLevel="0" collapsed="false">
      <c r="A16" s="12" t="s">
        <v>12</v>
      </c>
      <c r="B16" s="12" t="s">
        <v>29</v>
      </c>
      <c r="C16" s="13" t="n">
        <v>300</v>
      </c>
      <c r="D16" s="12" t="s">
        <v>46</v>
      </c>
      <c r="E16" s="12" t="s">
        <v>46</v>
      </c>
      <c r="F16" s="12" t="s">
        <v>412</v>
      </c>
      <c r="G16" s="12" t="s">
        <v>402</v>
      </c>
    </row>
    <row r="17" customFormat="false" ht="15" hidden="false" customHeight="true" outlineLevel="0" collapsed="false">
      <c r="A17" s="12" t="s">
        <v>12</v>
      </c>
      <c r="B17" s="12" t="s">
        <v>29</v>
      </c>
      <c r="C17" s="13" t="n">
        <v>200</v>
      </c>
      <c r="D17" s="12" t="s">
        <v>413</v>
      </c>
      <c r="E17" s="12" t="s">
        <v>414</v>
      </c>
      <c r="F17" s="12" t="s">
        <v>415</v>
      </c>
      <c r="G17" s="12" t="s">
        <v>402</v>
      </c>
    </row>
    <row r="18" customFormat="false" ht="15" hidden="false" customHeight="true" outlineLevel="0" collapsed="false">
      <c r="A18" s="12" t="s">
        <v>12</v>
      </c>
      <c r="B18" s="12" t="s">
        <v>29</v>
      </c>
      <c r="C18" s="13" t="n">
        <v>300</v>
      </c>
      <c r="D18" s="12" t="s">
        <v>46</v>
      </c>
      <c r="E18" s="12" t="s">
        <v>46</v>
      </c>
      <c r="F18" s="12" t="s">
        <v>416</v>
      </c>
      <c r="G18" s="12" t="s">
        <v>402</v>
      </c>
    </row>
    <row r="19" customFormat="false" ht="15" hidden="false" customHeight="true" outlineLevel="0" collapsed="false">
      <c r="A19" s="12" t="s">
        <v>12</v>
      </c>
      <c r="B19" s="12" t="s">
        <v>28</v>
      </c>
      <c r="C19" s="13" t="n">
        <v>1774.4</v>
      </c>
      <c r="D19" s="12" t="s">
        <v>417</v>
      </c>
      <c r="E19" s="12" t="s">
        <v>418</v>
      </c>
      <c r="F19" s="12" t="s">
        <v>419</v>
      </c>
      <c r="G19" s="12" t="s">
        <v>402</v>
      </c>
    </row>
    <row r="20" customFormat="false" ht="15" hidden="false" customHeight="true" outlineLevel="0" collapsed="false">
      <c r="A20" s="12" t="s">
        <v>12</v>
      </c>
      <c r="B20" s="12" t="s">
        <v>28</v>
      </c>
      <c r="C20" s="13" t="n">
        <v>877.8</v>
      </c>
      <c r="D20" s="12" t="s">
        <v>420</v>
      </c>
      <c r="E20" s="12" t="s">
        <v>421</v>
      </c>
      <c r="F20" s="12" t="s">
        <v>422</v>
      </c>
      <c r="G20" s="12" t="s">
        <v>402</v>
      </c>
    </row>
    <row r="21" customFormat="false" ht="15" hidden="false" customHeight="true" outlineLevel="0" collapsed="false">
      <c r="A21" s="12" t="s">
        <v>12</v>
      </c>
      <c r="B21" s="12" t="s">
        <v>24</v>
      </c>
      <c r="C21" s="13" t="n">
        <v>3500</v>
      </c>
      <c r="D21" s="12" t="s">
        <v>49</v>
      </c>
      <c r="E21" s="12" t="s">
        <v>49</v>
      </c>
      <c r="F21" s="12" t="s">
        <v>423</v>
      </c>
      <c r="G21" s="12" t="s">
        <v>402</v>
      </c>
    </row>
    <row r="22" customFormat="false" ht="15" hidden="false" customHeight="true" outlineLevel="0" collapsed="false">
      <c r="A22" s="12" t="s">
        <v>13</v>
      </c>
      <c r="B22" s="12" t="s">
        <v>30</v>
      </c>
      <c r="C22" s="13" t="n">
        <v>532.5</v>
      </c>
      <c r="D22" s="12" t="s">
        <v>190</v>
      </c>
      <c r="E22" s="12" t="s">
        <v>190</v>
      </c>
      <c r="F22" s="12" t="s">
        <v>407</v>
      </c>
      <c r="G22" s="12" t="s">
        <v>402</v>
      </c>
    </row>
    <row r="23" customFormat="false" ht="15" hidden="false" customHeight="true" outlineLevel="0" collapsed="false">
      <c r="A23" s="12" t="s">
        <v>13</v>
      </c>
      <c r="B23" s="12" t="s">
        <v>30</v>
      </c>
      <c r="C23" s="13" t="n">
        <v>432</v>
      </c>
      <c r="D23" s="12" t="s">
        <v>195</v>
      </c>
      <c r="E23" s="12" t="s">
        <v>424</v>
      </c>
      <c r="F23" s="12" t="s">
        <v>425</v>
      </c>
      <c r="G23" s="12" t="s">
        <v>402</v>
      </c>
    </row>
    <row r="24" customFormat="false" ht="15" hidden="false" customHeight="true" outlineLevel="0" collapsed="false">
      <c r="A24" s="12" t="s">
        <v>13</v>
      </c>
      <c r="B24" s="12" t="s">
        <v>30</v>
      </c>
      <c r="C24" s="13" t="n">
        <v>216</v>
      </c>
      <c r="D24" s="12" t="s">
        <v>426</v>
      </c>
      <c r="E24" s="12" t="s">
        <v>426</v>
      </c>
      <c r="F24" s="12" t="s">
        <v>425</v>
      </c>
      <c r="G24" s="12" t="s">
        <v>402</v>
      </c>
    </row>
    <row r="25" customFormat="false" ht="15" hidden="false" customHeight="true" outlineLevel="0" collapsed="false">
      <c r="A25" s="12" t="s">
        <v>13</v>
      </c>
      <c r="B25" s="12" t="s">
        <v>30</v>
      </c>
      <c r="C25" s="13" t="n">
        <v>216</v>
      </c>
      <c r="D25" s="12" t="s">
        <v>246</v>
      </c>
      <c r="E25" s="12" t="s">
        <v>246</v>
      </c>
      <c r="F25" s="12" t="s">
        <v>425</v>
      </c>
      <c r="G25" s="12" t="s">
        <v>402</v>
      </c>
    </row>
    <row r="26" customFormat="false" ht="15" hidden="false" customHeight="true" outlineLevel="0" collapsed="false">
      <c r="A26" s="12" t="s">
        <v>13</v>
      </c>
      <c r="B26" s="12" t="s">
        <v>30</v>
      </c>
      <c r="C26" s="13" t="n">
        <v>216</v>
      </c>
      <c r="D26" s="12" t="s">
        <v>427</v>
      </c>
      <c r="E26" s="12" t="s">
        <v>428</v>
      </c>
      <c r="F26" s="12" t="s">
        <v>425</v>
      </c>
      <c r="G26" s="12" t="s">
        <v>402</v>
      </c>
    </row>
    <row r="27" customFormat="false" ht="15" hidden="false" customHeight="true" outlineLevel="0" collapsed="false">
      <c r="A27" s="12" t="s">
        <v>13</v>
      </c>
      <c r="B27" s="12" t="s">
        <v>30</v>
      </c>
      <c r="C27" s="13" t="n">
        <v>193.74</v>
      </c>
      <c r="D27" s="12" t="s">
        <v>152</v>
      </c>
      <c r="E27" s="12" t="s">
        <v>152</v>
      </c>
      <c r="F27" s="12" t="s">
        <v>429</v>
      </c>
      <c r="G27" s="12" t="s">
        <v>402</v>
      </c>
    </row>
    <row r="28" customFormat="false" ht="15" hidden="false" customHeight="true" outlineLevel="0" collapsed="false">
      <c r="A28" s="12" t="s">
        <v>13</v>
      </c>
      <c r="B28" s="12" t="s">
        <v>30</v>
      </c>
      <c r="C28" s="13" t="n">
        <v>744</v>
      </c>
      <c r="D28" s="12" t="s">
        <v>219</v>
      </c>
      <c r="E28" s="12" t="s">
        <v>219</v>
      </c>
      <c r="F28" s="12" t="s">
        <v>430</v>
      </c>
      <c r="G28" s="12" t="s">
        <v>402</v>
      </c>
    </row>
    <row r="29" customFormat="false" ht="15" hidden="false" customHeight="true" outlineLevel="0" collapsed="false">
      <c r="A29" s="12" t="s">
        <v>13</v>
      </c>
      <c r="B29" s="12" t="s">
        <v>30</v>
      </c>
      <c r="C29" s="13" t="n">
        <v>216</v>
      </c>
      <c r="D29" s="12" t="s">
        <v>249</v>
      </c>
      <c r="E29" s="12" t="s">
        <v>431</v>
      </c>
      <c r="F29" s="12" t="s">
        <v>432</v>
      </c>
      <c r="G29" s="12" t="s">
        <v>402</v>
      </c>
    </row>
    <row r="30" customFormat="false" ht="15" hidden="false" customHeight="true" outlineLevel="0" collapsed="false">
      <c r="A30" s="12" t="s">
        <v>13</v>
      </c>
      <c r="B30" s="12" t="s">
        <v>29</v>
      </c>
      <c r="C30" s="13" t="n">
        <v>1000</v>
      </c>
      <c r="D30" s="12" t="s">
        <v>433</v>
      </c>
      <c r="E30" s="12" t="s">
        <v>434</v>
      </c>
      <c r="F30" s="12" t="s">
        <v>411</v>
      </c>
      <c r="G30" s="12" t="s">
        <v>402</v>
      </c>
    </row>
    <row r="31" customFormat="false" ht="15" hidden="false" customHeight="true" outlineLevel="0" collapsed="false">
      <c r="A31" s="12" t="s">
        <v>13</v>
      </c>
      <c r="B31" s="12" t="s">
        <v>29</v>
      </c>
      <c r="C31" s="13" t="n">
        <v>2500</v>
      </c>
      <c r="D31" s="12" t="s">
        <v>167</v>
      </c>
      <c r="E31" s="12" t="s">
        <v>435</v>
      </c>
      <c r="F31" s="12" t="s">
        <v>436</v>
      </c>
      <c r="G31" s="12" t="s">
        <v>402</v>
      </c>
    </row>
    <row r="32" customFormat="false" ht="15" hidden="false" customHeight="true" outlineLevel="0" collapsed="false">
      <c r="A32" s="12" t="s">
        <v>13</v>
      </c>
      <c r="B32" s="12" t="s">
        <v>24</v>
      </c>
      <c r="C32" s="13" t="n">
        <v>3500</v>
      </c>
      <c r="D32" s="12" t="s">
        <v>437</v>
      </c>
      <c r="E32" s="12" t="s">
        <v>438</v>
      </c>
      <c r="F32" s="12" t="s">
        <v>423</v>
      </c>
      <c r="G32" s="12" t="s">
        <v>402</v>
      </c>
    </row>
    <row r="33" customFormat="false" ht="15" hidden="false" customHeight="true" outlineLevel="0" collapsed="false">
      <c r="A33" s="12" t="s">
        <v>13</v>
      </c>
      <c r="B33" s="12" t="s">
        <v>24</v>
      </c>
      <c r="C33" s="13" t="n">
        <v>3000</v>
      </c>
      <c r="D33" s="12" t="s">
        <v>149</v>
      </c>
      <c r="E33" s="12" t="s">
        <v>149</v>
      </c>
      <c r="F33" s="12" t="s">
        <v>439</v>
      </c>
      <c r="G33" s="12" t="s">
        <v>402</v>
      </c>
    </row>
    <row r="34" customFormat="false" ht="15" hidden="false" customHeight="true" outlineLevel="0" collapsed="false">
      <c r="A34" s="12" t="s">
        <v>13</v>
      </c>
      <c r="B34" s="12" t="s">
        <v>24</v>
      </c>
      <c r="C34" s="13" t="n">
        <v>1000</v>
      </c>
      <c r="D34" s="12" t="s">
        <v>167</v>
      </c>
      <c r="E34" s="12" t="s">
        <v>156</v>
      </c>
      <c r="F34" s="12" t="s">
        <v>439</v>
      </c>
      <c r="G34" s="12" t="s">
        <v>402</v>
      </c>
    </row>
    <row r="35" customFormat="false" ht="15" hidden="false" customHeight="true" outlineLevel="0" collapsed="false">
      <c r="A35" s="12" t="s">
        <v>13</v>
      </c>
      <c r="B35" s="12" t="s">
        <v>24</v>
      </c>
      <c r="C35" s="13" t="n">
        <v>3000</v>
      </c>
      <c r="D35" s="12" t="s">
        <v>149</v>
      </c>
      <c r="E35" s="12" t="s">
        <v>440</v>
      </c>
      <c r="F35" s="12" t="s">
        <v>441</v>
      </c>
      <c r="G35" s="12" t="s">
        <v>402</v>
      </c>
    </row>
    <row r="36" customFormat="false" ht="15" hidden="false" customHeight="true" outlineLevel="0" collapsed="false">
      <c r="A36" s="12" t="s">
        <v>13</v>
      </c>
      <c r="B36" s="12" t="s">
        <v>24</v>
      </c>
      <c r="C36" s="13" t="n">
        <v>4000</v>
      </c>
      <c r="D36" s="12" t="s">
        <v>433</v>
      </c>
      <c r="E36" s="12" t="s">
        <v>442</v>
      </c>
      <c r="F36" s="12" t="s">
        <v>443</v>
      </c>
      <c r="G36" s="12" t="s">
        <v>402</v>
      </c>
    </row>
    <row r="37" customFormat="false" ht="15" hidden="false" customHeight="true" outlineLevel="0" collapsed="false">
      <c r="A37" s="12" t="s">
        <v>14</v>
      </c>
      <c r="B37" s="12" t="s">
        <v>30</v>
      </c>
      <c r="C37" s="13" t="n">
        <v>550</v>
      </c>
      <c r="D37" s="12" t="s">
        <v>266</v>
      </c>
      <c r="E37" s="12" t="s">
        <v>444</v>
      </c>
      <c r="F37" s="12" t="s">
        <v>445</v>
      </c>
      <c r="G37" s="12" t="s">
        <v>402</v>
      </c>
    </row>
    <row r="38" customFormat="false" ht="15" hidden="false" customHeight="true" outlineLevel="0" collapsed="false">
      <c r="A38" s="12" t="s">
        <v>14</v>
      </c>
      <c r="B38" s="12" t="s">
        <v>30</v>
      </c>
      <c r="C38" s="13" t="n">
        <v>193.74</v>
      </c>
      <c r="D38" s="12" t="s">
        <v>446</v>
      </c>
      <c r="E38" s="12" t="s">
        <v>446</v>
      </c>
      <c r="F38" s="12" t="s">
        <v>429</v>
      </c>
      <c r="G38" s="12" t="s">
        <v>402</v>
      </c>
    </row>
    <row r="39" customFormat="false" ht="15" hidden="false" customHeight="true" outlineLevel="0" collapsed="false">
      <c r="A39" s="12" t="s">
        <v>14</v>
      </c>
      <c r="B39" s="12" t="s">
        <v>30</v>
      </c>
      <c r="C39" s="13" t="n">
        <v>100</v>
      </c>
      <c r="D39" s="12" t="s">
        <v>446</v>
      </c>
      <c r="E39" s="12" t="s">
        <v>446</v>
      </c>
      <c r="F39" s="12" t="s">
        <v>447</v>
      </c>
      <c r="G39" s="12" t="s">
        <v>402</v>
      </c>
    </row>
    <row r="40" customFormat="false" ht="15" hidden="false" customHeight="true" outlineLevel="0" collapsed="false">
      <c r="A40" s="12" t="s">
        <v>14</v>
      </c>
      <c r="B40" s="12" t="s">
        <v>30</v>
      </c>
      <c r="C40" s="13" t="n">
        <v>1405</v>
      </c>
      <c r="D40" s="12" t="s">
        <v>448</v>
      </c>
      <c r="E40" s="12" t="s">
        <v>449</v>
      </c>
      <c r="F40" s="12" t="s">
        <v>450</v>
      </c>
      <c r="G40" s="12" t="s">
        <v>402</v>
      </c>
    </row>
    <row r="41" customFormat="false" ht="15" hidden="false" customHeight="true" outlineLevel="0" collapsed="false">
      <c r="A41" s="12" t="s">
        <v>14</v>
      </c>
      <c r="B41" s="12" t="s">
        <v>30</v>
      </c>
      <c r="C41" s="13" t="n">
        <v>735</v>
      </c>
      <c r="D41" s="12" t="s">
        <v>451</v>
      </c>
      <c r="E41" s="12" t="s">
        <v>452</v>
      </c>
      <c r="F41" s="12" t="s">
        <v>450</v>
      </c>
      <c r="G41" s="12" t="s">
        <v>402</v>
      </c>
    </row>
    <row r="42" customFormat="false" ht="15" hidden="false" customHeight="true" outlineLevel="0" collapsed="false">
      <c r="A42" s="12" t="s">
        <v>14</v>
      </c>
      <c r="B42" s="12" t="s">
        <v>29</v>
      </c>
      <c r="C42" s="13" t="n">
        <v>1000</v>
      </c>
      <c r="D42" s="12" t="s">
        <v>288</v>
      </c>
      <c r="E42" s="12" t="s">
        <v>288</v>
      </c>
      <c r="F42" s="12" t="s">
        <v>453</v>
      </c>
      <c r="G42" s="12" t="s">
        <v>402</v>
      </c>
    </row>
    <row r="43" customFormat="false" ht="15" hidden="false" customHeight="true" outlineLevel="0" collapsed="false">
      <c r="A43" s="12" t="s">
        <v>14</v>
      </c>
      <c r="B43" s="12" t="s">
        <v>28</v>
      </c>
      <c r="C43" s="13" t="n">
        <v>2000</v>
      </c>
      <c r="D43" s="12" t="s">
        <v>454</v>
      </c>
      <c r="E43" s="12" t="s">
        <v>455</v>
      </c>
      <c r="F43" s="12" t="s">
        <v>456</v>
      </c>
      <c r="G43" s="12" t="s">
        <v>402</v>
      </c>
    </row>
    <row r="44" customFormat="false" ht="15" hidden="false" customHeight="true" outlineLevel="0" collapsed="false">
      <c r="A44" s="12" t="s">
        <v>14</v>
      </c>
      <c r="B44" s="12" t="s">
        <v>28</v>
      </c>
      <c r="C44" s="13" t="n">
        <v>2000</v>
      </c>
      <c r="D44" s="12" t="s">
        <v>306</v>
      </c>
      <c r="E44" s="12" t="s">
        <v>306</v>
      </c>
      <c r="F44" s="12" t="s">
        <v>456</v>
      </c>
      <c r="G44" s="12" t="s">
        <v>402</v>
      </c>
    </row>
    <row r="45" customFormat="false" ht="15" hidden="false" customHeight="true" outlineLevel="0" collapsed="false">
      <c r="A45" s="12" t="s">
        <v>14</v>
      </c>
      <c r="B45" s="12" t="s">
        <v>28</v>
      </c>
      <c r="C45" s="13" t="n">
        <v>1000</v>
      </c>
      <c r="D45" s="12" t="s">
        <v>253</v>
      </c>
      <c r="E45" s="12" t="s">
        <v>253</v>
      </c>
      <c r="F45" s="12" t="s">
        <v>456</v>
      </c>
      <c r="G45" s="12" t="s">
        <v>402</v>
      </c>
    </row>
    <row r="46" customFormat="false" ht="15" hidden="false" customHeight="true" outlineLevel="0" collapsed="false">
      <c r="A46" s="12" t="s">
        <v>14</v>
      </c>
      <c r="B46" s="12" t="s">
        <v>24</v>
      </c>
      <c r="C46" s="13" t="n">
        <v>5000</v>
      </c>
      <c r="D46" s="12" t="s">
        <v>307</v>
      </c>
      <c r="E46" s="12" t="s">
        <v>307</v>
      </c>
      <c r="F46" s="12" t="s">
        <v>457</v>
      </c>
      <c r="G46" s="12" t="s">
        <v>402</v>
      </c>
    </row>
    <row r="47" customFormat="false" ht="15" hidden="false" customHeight="true" outlineLevel="0" collapsed="false">
      <c r="A47" s="12" t="s">
        <v>14</v>
      </c>
      <c r="B47" s="12" t="s">
        <v>24</v>
      </c>
      <c r="C47" s="13" t="n">
        <v>4000</v>
      </c>
      <c r="D47" s="12" t="s">
        <v>449</v>
      </c>
      <c r="E47" s="12" t="s">
        <v>449</v>
      </c>
      <c r="F47" s="12" t="s">
        <v>443</v>
      </c>
      <c r="G47" s="12" t="s">
        <v>402</v>
      </c>
    </row>
    <row r="48" customFormat="false" ht="15" hidden="false" customHeight="true" outlineLevel="0" collapsed="false">
      <c r="A48" s="12" t="s">
        <v>14</v>
      </c>
      <c r="B48" s="12" t="s">
        <v>24</v>
      </c>
      <c r="C48" s="13" t="n">
        <v>2500</v>
      </c>
      <c r="D48" s="12" t="s">
        <v>279</v>
      </c>
      <c r="E48" s="12" t="s">
        <v>458</v>
      </c>
      <c r="F48" s="12" t="s">
        <v>459</v>
      </c>
      <c r="G48" s="12" t="s">
        <v>402</v>
      </c>
    </row>
    <row r="49" customFormat="false" ht="15" hidden="false" customHeight="true" outlineLevel="0" collapsed="false">
      <c r="A49" s="12" t="s">
        <v>14</v>
      </c>
      <c r="B49" s="12" t="s">
        <v>24</v>
      </c>
      <c r="C49" s="13" t="n">
        <v>5000</v>
      </c>
      <c r="D49" s="12" t="s">
        <v>290</v>
      </c>
      <c r="E49" s="12" t="s">
        <v>460</v>
      </c>
      <c r="F49" s="12" t="s">
        <v>461</v>
      </c>
      <c r="G49" s="12" t="s">
        <v>402</v>
      </c>
    </row>
    <row r="50" customFormat="false" ht="15" hidden="false" customHeight="true" outlineLevel="0" collapsed="false">
      <c r="A50" s="12" t="s">
        <v>14</v>
      </c>
      <c r="B50" s="12" t="s">
        <v>24</v>
      </c>
      <c r="C50" s="13" t="n">
        <v>1500</v>
      </c>
      <c r="D50" s="12" t="s">
        <v>462</v>
      </c>
      <c r="E50" s="12" t="s">
        <v>463</v>
      </c>
      <c r="F50" s="12" t="s">
        <v>464</v>
      </c>
      <c r="G50" s="12" t="s">
        <v>402</v>
      </c>
    </row>
    <row r="51" customFormat="false" ht="15" hidden="false" customHeight="true" outlineLevel="0" collapsed="false">
      <c r="A51" s="12" t="s">
        <v>15</v>
      </c>
      <c r="B51" s="12" t="s">
        <v>30</v>
      </c>
      <c r="C51" s="13" t="n">
        <v>1480.71</v>
      </c>
      <c r="D51" s="12" t="s">
        <v>465</v>
      </c>
      <c r="E51" s="12" t="s">
        <v>466</v>
      </c>
      <c r="F51" s="12" t="s">
        <v>467</v>
      </c>
      <c r="G51" s="12" t="s">
        <v>402</v>
      </c>
    </row>
    <row r="52" customFormat="false" ht="15" hidden="false" customHeight="true" outlineLevel="0" collapsed="false">
      <c r="A52" s="12" t="s">
        <v>15</v>
      </c>
      <c r="B52" s="12" t="s">
        <v>30</v>
      </c>
      <c r="C52" s="13" t="n">
        <v>242.35</v>
      </c>
      <c r="D52" s="12" t="s">
        <v>373</v>
      </c>
      <c r="E52" s="12" t="s">
        <v>468</v>
      </c>
      <c r="F52" s="12" t="s">
        <v>469</v>
      </c>
      <c r="G52" s="12" t="s">
        <v>402</v>
      </c>
    </row>
    <row r="53" customFormat="false" ht="15" hidden="false" customHeight="true" outlineLevel="0" collapsed="false">
      <c r="A53" s="12" t="s">
        <v>15</v>
      </c>
      <c r="B53" s="12" t="s">
        <v>30</v>
      </c>
      <c r="C53" s="13" t="n">
        <v>39.43</v>
      </c>
      <c r="D53" s="12" t="s">
        <v>470</v>
      </c>
      <c r="E53" s="12" t="s">
        <v>471</v>
      </c>
      <c r="F53" s="12" t="s">
        <v>472</v>
      </c>
      <c r="G53" s="12" t="s">
        <v>402</v>
      </c>
    </row>
    <row r="54" customFormat="false" ht="15" hidden="false" customHeight="true" outlineLevel="0" collapsed="false">
      <c r="A54" s="12" t="s">
        <v>15</v>
      </c>
      <c r="B54" s="12" t="s">
        <v>30</v>
      </c>
      <c r="C54" s="13" t="n">
        <v>256.91</v>
      </c>
      <c r="D54" s="12" t="s">
        <v>473</v>
      </c>
      <c r="E54" s="12" t="s">
        <v>474</v>
      </c>
      <c r="F54" s="12" t="s">
        <v>472</v>
      </c>
      <c r="G54" s="12" t="s">
        <v>402</v>
      </c>
    </row>
    <row r="55" customFormat="false" ht="15" hidden="false" customHeight="true" outlineLevel="0" collapsed="false">
      <c r="A55" s="12" t="s">
        <v>15</v>
      </c>
      <c r="B55" s="12" t="s">
        <v>29</v>
      </c>
      <c r="C55" s="13" t="n">
        <v>1000</v>
      </c>
      <c r="D55" s="12" t="s">
        <v>465</v>
      </c>
      <c r="E55" s="12" t="s">
        <v>466</v>
      </c>
      <c r="F55" s="12" t="s">
        <v>411</v>
      </c>
      <c r="G55" s="12" t="s">
        <v>402</v>
      </c>
    </row>
    <row r="56" customFormat="false" ht="15" hidden="false" customHeight="true" outlineLevel="0" collapsed="false">
      <c r="A56" s="12" t="s">
        <v>15</v>
      </c>
      <c r="B56" s="12" t="s">
        <v>29</v>
      </c>
      <c r="C56" s="13" t="n">
        <v>1000</v>
      </c>
      <c r="D56" s="12" t="s">
        <v>470</v>
      </c>
      <c r="E56" s="12" t="s">
        <v>471</v>
      </c>
      <c r="F56" s="12" t="s">
        <v>475</v>
      </c>
      <c r="G56" s="12" t="s">
        <v>402</v>
      </c>
    </row>
    <row r="57" customFormat="false" ht="15" hidden="false" customHeight="true" outlineLevel="0" collapsed="false">
      <c r="A57" s="12" t="s">
        <v>15</v>
      </c>
      <c r="B57" s="12" t="s">
        <v>29</v>
      </c>
      <c r="C57" s="13" t="n">
        <v>1191.34</v>
      </c>
      <c r="D57" s="12" t="s">
        <v>476</v>
      </c>
      <c r="E57" s="12" t="s">
        <v>376</v>
      </c>
      <c r="F57" s="12" t="s">
        <v>477</v>
      </c>
      <c r="G57" s="12" t="s">
        <v>402</v>
      </c>
    </row>
    <row r="58" customFormat="false" ht="15" hidden="false" customHeight="true" outlineLevel="0" collapsed="false">
      <c r="A58" s="12" t="s">
        <v>15</v>
      </c>
      <c r="B58" s="12" t="s">
        <v>29</v>
      </c>
      <c r="C58" s="13" t="n">
        <v>298.52</v>
      </c>
      <c r="D58" s="12" t="s">
        <v>478</v>
      </c>
      <c r="E58" s="12" t="s">
        <v>385</v>
      </c>
      <c r="F58" s="12" t="s">
        <v>477</v>
      </c>
      <c r="G58" s="12" t="s">
        <v>402</v>
      </c>
    </row>
    <row r="59" customFormat="false" ht="15" hidden="false" customHeight="true" outlineLevel="0" collapsed="false">
      <c r="A59" s="14"/>
      <c r="B59" s="15" t="s">
        <v>479</v>
      </c>
      <c r="C59" s="16" t="n">
        <f aca="false">SUM(C6:C58)</f>
        <v>64052.9</v>
      </c>
      <c r="D59" s="14"/>
      <c r="E59" s="14"/>
      <c r="F59" s="14"/>
      <c r="G59" s="14"/>
    </row>
    <row r="61" customFormat="false" ht="15" hidden="false" customHeight="true" outlineLevel="0" collapsed="false">
      <c r="A61" s="8" t="s">
        <v>480</v>
      </c>
    </row>
    <row r="62" customFormat="false" ht="51.75" hidden="false" customHeight="true" outlineLevel="0" collapsed="false">
      <c r="A62" s="11" t="s">
        <v>3</v>
      </c>
      <c r="B62" s="11" t="s">
        <v>481</v>
      </c>
      <c r="C62" s="11" t="s">
        <v>482</v>
      </c>
      <c r="D62" s="11" t="s">
        <v>483</v>
      </c>
    </row>
    <row r="63" customFormat="false" ht="15" hidden="false" customHeight="true" outlineLevel="0" collapsed="false">
      <c r="A63" s="12" t="s">
        <v>12</v>
      </c>
      <c r="B63" s="13" t="n">
        <f aca="false">SUM(C6:C21)</f>
        <v>10793.66</v>
      </c>
      <c r="C63" s="13" t="n">
        <v>7093.66</v>
      </c>
      <c r="D63" s="13" t="n">
        <f aca="false">B63-C63</f>
        <v>3700</v>
      </c>
    </row>
    <row r="64" customFormat="false" ht="15" hidden="false" customHeight="true" outlineLevel="0" collapsed="false">
      <c r="A64" s="12" t="s">
        <v>13</v>
      </c>
      <c r="B64" s="13" t="n">
        <f aca="false">SUM(C22:C36)</f>
        <v>20766.24</v>
      </c>
      <c r="C64" s="13" t="n">
        <v>13766.24</v>
      </c>
      <c r="D64" s="13" t="n">
        <f aca="false">B64-C64</f>
        <v>7000</v>
      </c>
    </row>
    <row r="65" customFormat="false" ht="15" hidden="false" customHeight="true" outlineLevel="0" collapsed="false">
      <c r="A65" s="12" t="s">
        <v>14</v>
      </c>
      <c r="B65" s="13" t="n">
        <f aca="false">SUM(C37:C50)</f>
        <v>26983.74</v>
      </c>
      <c r="C65" s="13" t="n">
        <v>26983.74</v>
      </c>
      <c r="D65" s="13" t="n">
        <f aca="false">B65-C65</f>
        <v>0</v>
      </c>
    </row>
    <row r="66" customFormat="false" ht="15" hidden="false" customHeight="true" outlineLevel="0" collapsed="false">
      <c r="A66" s="12" t="s">
        <v>15</v>
      </c>
      <c r="B66" s="13" t="n">
        <f aca="false">SUM(C51:C58)</f>
        <v>5509.26</v>
      </c>
      <c r="C66" s="13" t="n">
        <v>5509.26</v>
      </c>
      <c r="D66" s="13" t="n">
        <f aca="false">B66-C66</f>
        <v>0</v>
      </c>
    </row>
  </sheetData>
  <autoFilter ref="A5:G58"/>
  <mergeCells count="1"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1" width="14"/>
    <col collapsed="false" customWidth="true" hidden="false" outlineLevel="0" max="3" min="3" style="1" width="26"/>
    <col collapsed="false" customWidth="true" hidden="false" outlineLevel="0" max="4" min="4" style="1" width="14"/>
    <col collapsed="false" customWidth="true" hidden="false" outlineLevel="0" max="5" min="5" style="1" width="40"/>
  </cols>
  <sheetData>
    <row r="1" customFormat="false" ht="17.25" hidden="false" customHeight="true" outlineLevel="0" collapsed="false">
      <c r="A1" s="2" t="s">
        <v>484</v>
      </c>
    </row>
    <row r="2" customFormat="false" ht="15" hidden="false" customHeight="true" outlineLevel="0" collapsed="false">
      <c r="A2" s="4" t="s">
        <v>485</v>
      </c>
    </row>
    <row r="4" customFormat="false" ht="15" hidden="false" customHeight="true" outlineLevel="0" collapsed="false">
      <c r="A4" s="18" t="s">
        <v>486</v>
      </c>
    </row>
    <row r="5" customFormat="false" ht="39" hidden="false" customHeight="true" outlineLevel="0" collapsed="false">
      <c r="A5" s="11" t="s">
        <v>3</v>
      </c>
      <c r="B5" s="11" t="s">
        <v>487</v>
      </c>
      <c r="C5" s="11" t="s">
        <v>488</v>
      </c>
      <c r="D5" s="11" t="s">
        <v>489</v>
      </c>
      <c r="E5" s="11" t="s">
        <v>490</v>
      </c>
    </row>
    <row r="6" customFormat="false" ht="15" hidden="false" customHeight="true" outlineLevel="0" collapsed="false">
      <c r="A6" s="19" t="s">
        <v>12</v>
      </c>
      <c r="B6" s="20" t="n">
        <v>5294.08</v>
      </c>
      <c r="C6" s="20" t="n">
        <v>2652.2</v>
      </c>
      <c r="D6" s="20" t="n">
        <f aca="false">B6+C6</f>
        <v>7946.28</v>
      </c>
      <c r="E6" s="21" t="n">
        <f aca="false">D6/17946.28</f>
        <v>0.442781456658427</v>
      </c>
    </row>
    <row r="7" customFormat="false" ht="15" hidden="false" customHeight="true" outlineLevel="0" collapsed="false">
      <c r="A7" s="19" t="s">
        <v>13</v>
      </c>
      <c r="B7" s="20" t="n">
        <v>0</v>
      </c>
      <c r="C7" s="20" t="n">
        <v>0</v>
      </c>
      <c r="D7" s="20" t="n">
        <f aca="false">B7+C7</f>
        <v>0</v>
      </c>
      <c r="E7" s="21" t="n">
        <f aca="false">D7/17946.28</f>
        <v>0</v>
      </c>
    </row>
    <row r="8" customFormat="false" ht="15" hidden="false" customHeight="true" outlineLevel="0" collapsed="false">
      <c r="A8" s="19" t="s">
        <v>14</v>
      </c>
      <c r="B8" s="20" t="n">
        <v>5000</v>
      </c>
      <c r="C8" s="20" t="n">
        <v>5000</v>
      </c>
      <c r="D8" s="20" t="n">
        <f aca="false">B8+C8</f>
        <v>10000</v>
      </c>
      <c r="E8" s="21" t="n">
        <f aca="false">D8/17946.28</f>
        <v>0.557218543341573</v>
      </c>
    </row>
    <row r="9" customFormat="false" ht="15" hidden="false" customHeight="true" outlineLevel="0" collapsed="false">
      <c r="A9" s="19" t="s">
        <v>15</v>
      </c>
      <c r="B9" s="20" t="n">
        <v>0</v>
      </c>
      <c r="C9" s="20" t="n">
        <v>0</v>
      </c>
      <c r="D9" s="20" t="n">
        <f aca="false">B9+C9</f>
        <v>0</v>
      </c>
      <c r="E9" s="21" t="n">
        <f aca="false">D9/17946.28</f>
        <v>0</v>
      </c>
    </row>
    <row r="10" customFormat="false" ht="15" hidden="false" customHeight="true" outlineLevel="0" collapsed="false">
      <c r="A10" s="15" t="s">
        <v>16</v>
      </c>
      <c r="B10" s="16" t="n">
        <f aca="false">SUM(B6:B9)</f>
        <v>10294.08</v>
      </c>
      <c r="C10" s="16" t="n">
        <f aca="false">SUM(C6:C9)</f>
        <v>7652.2</v>
      </c>
      <c r="D10" s="16" t="n">
        <f aca="false">SUM(D6:D9)</f>
        <v>17946.28</v>
      </c>
      <c r="E10" s="14"/>
    </row>
    <row r="12" customFormat="false" ht="15" hidden="false" customHeight="true" outlineLevel="0" collapsed="false">
      <c r="A12" s="18" t="s">
        <v>491</v>
      </c>
    </row>
    <row r="13" customFormat="false" ht="26.25" hidden="false" customHeight="true" outlineLevel="0" collapsed="false">
      <c r="A13" s="11" t="s">
        <v>492</v>
      </c>
      <c r="B13" s="11" t="s">
        <v>493</v>
      </c>
      <c r="C13" s="11" t="s">
        <v>494</v>
      </c>
      <c r="D13" s="11" t="s">
        <v>21</v>
      </c>
      <c r="E13" s="11" t="s">
        <v>495</v>
      </c>
    </row>
    <row r="14" customFormat="false" ht="15" hidden="false" customHeight="true" outlineLevel="0" collapsed="false">
      <c r="A14" s="19" t="s">
        <v>496</v>
      </c>
      <c r="B14" s="19" t="s">
        <v>12</v>
      </c>
      <c r="C14" s="19" t="s">
        <v>497</v>
      </c>
      <c r="D14" s="20" t="n">
        <v>4103.41</v>
      </c>
      <c r="E14" s="22" t="s">
        <v>498</v>
      </c>
    </row>
    <row r="15" customFormat="false" ht="15" hidden="false" customHeight="true" outlineLevel="0" collapsed="false">
      <c r="A15" s="19" t="s">
        <v>499</v>
      </c>
      <c r="B15" s="19" t="s">
        <v>12</v>
      </c>
      <c r="C15" s="19" t="s">
        <v>497</v>
      </c>
      <c r="D15" s="20" t="n">
        <v>1190.67</v>
      </c>
      <c r="E15" s="22" t="s">
        <v>500</v>
      </c>
    </row>
    <row r="16" customFormat="false" ht="15" hidden="false" customHeight="true" outlineLevel="0" collapsed="false">
      <c r="A16" s="19" t="s">
        <v>501</v>
      </c>
      <c r="B16" s="19" t="s">
        <v>12</v>
      </c>
      <c r="C16" s="19" t="s">
        <v>502</v>
      </c>
      <c r="D16" s="20" t="n">
        <v>2652.2</v>
      </c>
      <c r="E16" s="22" t="s">
        <v>500</v>
      </c>
    </row>
    <row r="17" customFormat="false" ht="15" hidden="false" customHeight="true" outlineLevel="0" collapsed="false">
      <c r="A17" s="19" t="s">
        <v>503</v>
      </c>
      <c r="B17" s="19" t="s">
        <v>14</v>
      </c>
      <c r="C17" s="19" t="s">
        <v>497</v>
      </c>
      <c r="D17" s="20" t="n">
        <v>5000</v>
      </c>
      <c r="E17" s="22" t="s">
        <v>504</v>
      </c>
    </row>
    <row r="18" customFormat="false" ht="15" hidden="false" customHeight="true" outlineLevel="0" collapsed="false">
      <c r="A18" s="19" t="s">
        <v>505</v>
      </c>
      <c r="B18" s="19" t="s">
        <v>14</v>
      </c>
      <c r="C18" s="19" t="s">
        <v>502</v>
      </c>
      <c r="D18" s="20" t="n">
        <v>5000</v>
      </c>
      <c r="E18" s="22" t="s">
        <v>504</v>
      </c>
    </row>
    <row r="19" customFormat="false" ht="15" hidden="false" customHeight="true" outlineLevel="0" collapsed="false">
      <c r="A19" s="15" t="s">
        <v>506</v>
      </c>
      <c r="B19" s="14"/>
      <c r="C19" s="14"/>
      <c r="D19" s="16" t="n">
        <f aca="false">SUM(D14:D18)</f>
        <v>17946.28</v>
      </c>
      <c r="E19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6"/>
    <col collapsed="false" customWidth="true" hidden="false" outlineLevel="0" max="4" min="3" style="1" width="14"/>
  </cols>
  <sheetData>
    <row r="1" customFormat="false" ht="17.25" hidden="false" customHeight="true" outlineLevel="0" collapsed="false">
      <c r="A1" s="2" t="s">
        <v>507</v>
      </c>
    </row>
    <row r="2" customFormat="false" ht="15" hidden="false" customHeight="true" outlineLevel="0" collapsed="false">
      <c r="A2" s="4" t="s">
        <v>508</v>
      </c>
    </row>
    <row r="4" customFormat="false" ht="26.25" hidden="false" customHeight="true" outlineLevel="0" collapsed="false">
      <c r="A4" s="11" t="s">
        <v>3</v>
      </c>
      <c r="B4" s="11" t="s">
        <v>509</v>
      </c>
      <c r="C4" s="11" t="s">
        <v>21</v>
      </c>
      <c r="D4" s="11" t="s">
        <v>510</v>
      </c>
      <c r="E4" s="11" t="s">
        <v>402</v>
      </c>
    </row>
    <row r="5" customFormat="false" ht="15" hidden="false" customHeight="true" outlineLevel="0" collapsed="false">
      <c r="A5" s="19" t="s">
        <v>12</v>
      </c>
      <c r="B5" s="19" t="s">
        <v>423</v>
      </c>
      <c r="C5" s="20" t="n">
        <v>3500</v>
      </c>
      <c r="D5" s="19" t="s">
        <v>49</v>
      </c>
      <c r="E5" s="19" t="s">
        <v>49</v>
      </c>
    </row>
    <row r="6" customFormat="false" ht="15" hidden="false" customHeight="true" outlineLevel="0" collapsed="false">
      <c r="A6" s="19" t="s">
        <v>13</v>
      </c>
      <c r="B6" s="19" t="s">
        <v>423</v>
      </c>
      <c r="C6" s="20" t="n">
        <v>3500</v>
      </c>
      <c r="D6" s="19" t="s">
        <v>437</v>
      </c>
      <c r="E6" s="19" t="s">
        <v>438</v>
      </c>
    </row>
    <row r="7" customFormat="false" ht="15" hidden="false" customHeight="true" outlineLevel="0" collapsed="false">
      <c r="A7" s="19" t="s">
        <v>13</v>
      </c>
      <c r="B7" s="19" t="s">
        <v>439</v>
      </c>
      <c r="C7" s="20" t="n">
        <v>3000</v>
      </c>
      <c r="D7" s="19" t="s">
        <v>149</v>
      </c>
      <c r="E7" s="19" t="s">
        <v>149</v>
      </c>
    </row>
    <row r="8" customFormat="false" ht="15" hidden="false" customHeight="true" outlineLevel="0" collapsed="false">
      <c r="A8" s="19" t="s">
        <v>13</v>
      </c>
      <c r="B8" s="19" t="s">
        <v>439</v>
      </c>
      <c r="C8" s="20" t="n">
        <v>1000</v>
      </c>
      <c r="D8" s="19" t="s">
        <v>167</v>
      </c>
      <c r="E8" s="19" t="s">
        <v>156</v>
      </c>
    </row>
    <row r="9" customFormat="false" ht="15" hidden="false" customHeight="true" outlineLevel="0" collapsed="false">
      <c r="A9" s="19" t="s">
        <v>13</v>
      </c>
      <c r="B9" s="19" t="s">
        <v>441</v>
      </c>
      <c r="C9" s="20" t="n">
        <v>3000</v>
      </c>
      <c r="D9" s="19" t="s">
        <v>149</v>
      </c>
      <c r="E9" s="19" t="s">
        <v>440</v>
      </c>
    </row>
    <row r="10" customFormat="false" ht="15" hidden="false" customHeight="true" outlineLevel="0" collapsed="false">
      <c r="A10" s="19" t="s">
        <v>13</v>
      </c>
      <c r="B10" s="19" t="s">
        <v>443</v>
      </c>
      <c r="C10" s="20" t="n">
        <v>4000</v>
      </c>
      <c r="D10" s="19" t="s">
        <v>433</v>
      </c>
      <c r="E10" s="19" t="s">
        <v>442</v>
      </c>
    </row>
    <row r="11" customFormat="false" ht="15" hidden="false" customHeight="true" outlineLevel="0" collapsed="false">
      <c r="A11" s="19" t="s">
        <v>14</v>
      </c>
      <c r="B11" s="19" t="s">
        <v>443</v>
      </c>
      <c r="C11" s="20" t="n">
        <v>4000</v>
      </c>
      <c r="D11" s="19" t="s">
        <v>449</v>
      </c>
      <c r="E11" s="19" t="s">
        <v>449</v>
      </c>
    </row>
    <row r="12" customFormat="false" ht="15" hidden="false" customHeight="true" outlineLevel="0" collapsed="false">
      <c r="A12" s="19" t="s">
        <v>14</v>
      </c>
      <c r="B12" s="19" t="s">
        <v>511</v>
      </c>
      <c r="C12" s="20" t="n">
        <v>2500</v>
      </c>
      <c r="D12" s="19" t="s">
        <v>279</v>
      </c>
      <c r="E12" s="19" t="s">
        <v>458</v>
      </c>
    </row>
    <row r="13" customFormat="false" ht="15" hidden="false" customHeight="true" outlineLevel="0" collapsed="false">
      <c r="A13" s="19" t="s">
        <v>14</v>
      </c>
      <c r="B13" s="19" t="s">
        <v>461</v>
      </c>
      <c r="C13" s="20" t="n">
        <v>5000</v>
      </c>
      <c r="D13" s="19" t="s">
        <v>290</v>
      </c>
      <c r="E13" s="19" t="s">
        <v>460</v>
      </c>
    </row>
    <row r="14" customFormat="false" ht="15" hidden="false" customHeight="true" outlineLevel="0" collapsed="false">
      <c r="A14" s="19" t="s">
        <v>14</v>
      </c>
      <c r="B14" s="19" t="s">
        <v>457</v>
      </c>
      <c r="C14" s="20" t="n">
        <v>5000</v>
      </c>
      <c r="D14" s="19" t="s">
        <v>307</v>
      </c>
      <c r="E14" s="19" t="s">
        <v>307</v>
      </c>
    </row>
    <row r="15" customFormat="false" ht="15" hidden="false" customHeight="true" outlineLevel="0" collapsed="false">
      <c r="A15" s="19" t="s">
        <v>14</v>
      </c>
      <c r="B15" s="19" t="s">
        <v>464</v>
      </c>
      <c r="C15" s="20" t="n">
        <v>1500</v>
      </c>
      <c r="D15" s="19" t="s">
        <v>462</v>
      </c>
      <c r="E15" s="19" t="s">
        <v>463</v>
      </c>
    </row>
    <row r="16" customFormat="false" ht="15" hidden="false" customHeight="true" outlineLevel="0" collapsed="false">
      <c r="A16" s="14"/>
      <c r="B16" s="15" t="s">
        <v>512</v>
      </c>
      <c r="C16" s="16" t="n">
        <f aca="false">SUM(C5:C15)</f>
        <v>36000</v>
      </c>
      <c r="D16" s="14"/>
      <c r="E16" s="14"/>
    </row>
    <row r="18" customFormat="false" ht="15" hidden="false" customHeight="true" outlineLevel="0" collapsed="false">
      <c r="A18" s="18" t="s">
        <v>513</v>
      </c>
    </row>
    <row r="19" customFormat="false" ht="15" hidden="false" customHeight="true" outlineLevel="0" collapsed="false">
      <c r="A19" s="11" t="s">
        <v>514</v>
      </c>
      <c r="B19" s="11" t="s">
        <v>515</v>
      </c>
      <c r="C19" s="11" t="s">
        <v>516</v>
      </c>
    </row>
    <row r="20" customFormat="false" ht="15" hidden="false" customHeight="true" outlineLevel="0" collapsed="false">
      <c r="A20" s="19" t="s">
        <v>423</v>
      </c>
      <c r="B20" s="20" t="n">
        <v>7000</v>
      </c>
      <c r="C20" s="19" t="n">
        <v>2</v>
      </c>
    </row>
    <row r="21" customFormat="false" ht="15" hidden="false" customHeight="true" outlineLevel="0" collapsed="false">
      <c r="A21" s="19" t="s">
        <v>443</v>
      </c>
      <c r="B21" s="20" t="n">
        <v>8000</v>
      </c>
      <c r="C21" s="19" t="n">
        <v>2</v>
      </c>
    </row>
    <row r="22" customFormat="false" ht="15" hidden="false" customHeight="true" outlineLevel="0" collapsed="false">
      <c r="A22" s="19" t="s">
        <v>439</v>
      </c>
      <c r="B22" s="20" t="n">
        <v>4000</v>
      </c>
      <c r="C22" s="19" t="n">
        <v>2</v>
      </c>
    </row>
    <row r="23" customFormat="false" ht="15" hidden="false" customHeight="true" outlineLevel="0" collapsed="false">
      <c r="A23" s="19" t="s">
        <v>441</v>
      </c>
      <c r="B23" s="20" t="n">
        <v>3000</v>
      </c>
      <c r="C23" s="19" t="n">
        <v>1</v>
      </c>
    </row>
    <row r="24" customFormat="false" ht="15" hidden="false" customHeight="true" outlineLevel="0" collapsed="false">
      <c r="A24" s="19" t="s">
        <v>511</v>
      </c>
      <c r="B24" s="20" t="n">
        <v>2500</v>
      </c>
      <c r="C24" s="19" t="n">
        <v>1</v>
      </c>
    </row>
    <row r="25" customFormat="false" ht="15" hidden="false" customHeight="true" outlineLevel="0" collapsed="false">
      <c r="A25" s="19" t="s">
        <v>461</v>
      </c>
      <c r="B25" s="20" t="n">
        <v>5000</v>
      </c>
      <c r="C25" s="19" t="n">
        <v>1</v>
      </c>
    </row>
    <row r="26" customFormat="false" ht="15" hidden="false" customHeight="true" outlineLevel="0" collapsed="false">
      <c r="A26" s="19" t="s">
        <v>457</v>
      </c>
      <c r="B26" s="20" t="n">
        <v>5000</v>
      </c>
      <c r="C26" s="19" t="n">
        <v>1</v>
      </c>
    </row>
    <row r="27" customFormat="false" ht="15" hidden="false" customHeight="true" outlineLevel="0" collapsed="false">
      <c r="A27" s="19" t="s">
        <v>464</v>
      </c>
      <c r="B27" s="20" t="n">
        <v>1500</v>
      </c>
      <c r="C27" s="19" t="n"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2"/>
    <col collapsed="false" customWidth="true" hidden="false" outlineLevel="0" max="3" min="2" style="1" width="22"/>
    <col collapsed="false" customWidth="true" hidden="false" outlineLevel="0" max="4" min="4" style="1" width="14"/>
  </cols>
  <sheetData>
    <row r="1" customFormat="false" ht="17.25" hidden="false" customHeight="true" outlineLevel="0" collapsed="false">
      <c r="A1" s="23" t="s">
        <v>517</v>
      </c>
      <c r="B1" s="24"/>
      <c r="C1" s="24"/>
      <c r="D1" s="24"/>
    </row>
    <row r="2" customFormat="false" ht="15" hidden="false" customHeight="true" outlineLevel="0" collapsed="false">
      <c r="A2" s="25" t="s">
        <v>518</v>
      </c>
      <c r="B2" s="24"/>
      <c r="C2" s="24"/>
      <c r="D2" s="24"/>
    </row>
    <row r="3" customFormat="false" ht="43.5" hidden="false" customHeight="true" outlineLevel="0" collapsed="false">
      <c r="A3" s="26" t="s">
        <v>519</v>
      </c>
      <c r="B3" s="26"/>
      <c r="C3" s="26"/>
      <c r="D3" s="26"/>
    </row>
    <row r="4" customFormat="false" ht="15" hidden="false" customHeight="true" outlineLevel="0" collapsed="false">
      <c r="A4" s="24"/>
      <c r="B4" s="24"/>
      <c r="C4" s="24"/>
      <c r="D4" s="24"/>
    </row>
    <row r="5" customFormat="false" ht="19.5" hidden="false" customHeight="true" outlineLevel="0" collapsed="false">
      <c r="A5" s="27" t="s">
        <v>520</v>
      </c>
      <c r="B5" s="27"/>
      <c r="C5" s="27"/>
      <c r="D5" s="27"/>
    </row>
    <row r="6" customFormat="false" ht="15" hidden="false" customHeight="true" outlineLevel="0" collapsed="false">
      <c r="A6" s="28" t="s">
        <v>521</v>
      </c>
      <c r="B6" s="28" t="s">
        <v>21</v>
      </c>
      <c r="C6" s="24"/>
      <c r="D6" s="24"/>
    </row>
    <row r="7" customFormat="false" ht="15" hidden="false" customHeight="true" outlineLevel="0" collapsed="false">
      <c r="A7" s="24" t="s">
        <v>522</v>
      </c>
      <c r="B7" s="29" t="n">
        <v>25000</v>
      </c>
      <c r="C7" s="24"/>
      <c r="D7" s="24"/>
    </row>
    <row r="8" customFormat="false" ht="15" hidden="false" customHeight="true" outlineLevel="0" collapsed="false">
      <c r="A8" s="30" t="s">
        <v>523</v>
      </c>
      <c r="B8" s="31" t="n">
        <f aca="false">B7</f>
        <v>25000</v>
      </c>
      <c r="C8" s="24"/>
      <c r="D8" s="24"/>
    </row>
    <row r="9" customFormat="false" ht="15" hidden="false" customHeight="true" outlineLevel="0" collapsed="false">
      <c r="A9" s="24"/>
      <c r="B9" s="24"/>
      <c r="C9" s="24"/>
      <c r="D9" s="24"/>
    </row>
    <row r="10" customFormat="false" ht="15" hidden="false" customHeight="true" outlineLevel="0" collapsed="false">
      <c r="A10" s="30" t="s">
        <v>524</v>
      </c>
      <c r="B10" s="24"/>
      <c r="C10" s="24"/>
      <c r="D10" s="24"/>
    </row>
    <row r="11" customFormat="false" ht="15" hidden="false" customHeight="true" outlineLevel="0" collapsed="false">
      <c r="A11" s="32" t="s">
        <v>20</v>
      </c>
      <c r="B11" s="32" t="s">
        <v>525</v>
      </c>
      <c r="C11" s="24"/>
      <c r="D11" s="24"/>
    </row>
    <row r="12" customFormat="false" ht="26.25" hidden="false" customHeight="true" outlineLevel="0" collapsed="false">
      <c r="A12" s="33" t="s">
        <v>526</v>
      </c>
      <c r="B12" s="34" t="n">
        <v>11300</v>
      </c>
      <c r="C12" s="24"/>
      <c r="D12" s="24"/>
    </row>
    <row r="13" customFormat="false" ht="15" hidden="false" customHeight="true" outlineLevel="0" collapsed="false">
      <c r="A13" s="35" t="s">
        <v>527</v>
      </c>
      <c r="B13" s="29" t="n">
        <v>3500</v>
      </c>
      <c r="C13" s="24"/>
      <c r="D13" s="24"/>
    </row>
    <row r="14" customFormat="false" ht="15" hidden="false" customHeight="true" outlineLevel="0" collapsed="false">
      <c r="A14" s="35" t="s">
        <v>528</v>
      </c>
      <c r="B14" s="29" t="n">
        <v>8000</v>
      </c>
      <c r="C14" s="24"/>
      <c r="D14" s="24"/>
    </row>
    <row r="15" customFormat="false" ht="15" hidden="false" customHeight="true" outlineLevel="0" collapsed="false">
      <c r="A15" s="36" t="s">
        <v>529</v>
      </c>
      <c r="B15" s="37" t="n">
        <f aca="false">SUM(B13:B14)</f>
        <v>11500</v>
      </c>
      <c r="C15" s="24"/>
      <c r="D15" s="24"/>
    </row>
    <row r="16" customFormat="false" ht="15" hidden="false" customHeight="true" outlineLevel="0" collapsed="false">
      <c r="A16" s="24" t="s">
        <v>530</v>
      </c>
      <c r="B16" s="38" t="n">
        <v>0</v>
      </c>
      <c r="C16" s="24"/>
      <c r="D16" s="24"/>
    </row>
    <row r="17" customFormat="false" ht="15" hidden="false" customHeight="true" outlineLevel="0" collapsed="false">
      <c r="A17" s="24" t="s">
        <v>531</v>
      </c>
      <c r="B17" s="38" t="n">
        <v>0</v>
      </c>
      <c r="C17" s="24"/>
      <c r="D17" s="24"/>
    </row>
    <row r="18" customFormat="false" ht="15" hidden="false" customHeight="true" outlineLevel="0" collapsed="false">
      <c r="A18" s="24" t="s">
        <v>532</v>
      </c>
      <c r="B18" s="29" t="n">
        <v>0</v>
      </c>
      <c r="C18" s="24"/>
      <c r="D18" s="24"/>
    </row>
    <row r="19" customFormat="false" ht="15" hidden="false" customHeight="true" outlineLevel="0" collapsed="false">
      <c r="A19" s="30" t="s">
        <v>533</v>
      </c>
      <c r="B19" s="31" t="n">
        <f aca="false">B12+B15+B16+B17+B18</f>
        <v>22800</v>
      </c>
      <c r="C19" s="24"/>
      <c r="D19" s="24"/>
    </row>
    <row r="20" customFormat="false" ht="15" hidden="false" customHeight="true" outlineLevel="0" collapsed="false">
      <c r="A20" s="24" t="s">
        <v>534</v>
      </c>
      <c r="B20" s="39" t="n">
        <f aca="false">B8-B19</f>
        <v>2200</v>
      </c>
      <c r="C20" s="24"/>
      <c r="D20" s="24"/>
    </row>
    <row r="21" customFormat="false" ht="19.5" hidden="false" customHeight="true" outlineLevel="0" collapsed="false">
      <c r="A21" s="40"/>
      <c r="B21" s="24"/>
      <c r="C21" s="24"/>
      <c r="D21" s="24"/>
    </row>
    <row r="22" customFormat="false" ht="15" hidden="false" customHeight="true" outlineLevel="0" collapsed="false">
      <c r="A22" s="41" t="s">
        <v>535</v>
      </c>
      <c r="B22" s="41"/>
      <c r="C22" s="41"/>
      <c r="D22" s="41"/>
    </row>
    <row r="23" customFormat="false" ht="15" hidden="false" customHeight="true" outlineLevel="0" collapsed="false">
      <c r="A23" s="32" t="s">
        <v>521</v>
      </c>
      <c r="B23" s="32" t="s">
        <v>21</v>
      </c>
      <c r="C23" s="24"/>
      <c r="D23" s="24"/>
    </row>
    <row r="24" customFormat="false" ht="15" hidden="false" customHeight="true" outlineLevel="0" collapsed="false">
      <c r="A24" s="24" t="s">
        <v>536</v>
      </c>
      <c r="B24" s="39" t="n">
        <f aca="false">B7</f>
        <v>25000</v>
      </c>
      <c r="C24" s="24"/>
      <c r="D24" s="24"/>
    </row>
    <row r="25" customFormat="false" ht="15" hidden="false" customHeight="true" outlineLevel="0" collapsed="false">
      <c r="A25" s="24" t="s">
        <v>537</v>
      </c>
      <c r="B25" s="42"/>
      <c r="C25" s="24"/>
      <c r="D25" s="24"/>
    </row>
    <row r="26" customFormat="false" ht="15" hidden="false" customHeight="true" outlineLevel="0" collapsed="false">
      <c r="A26" s="24" t="s">
        <v>538</v>
      </c>
      <c r="B26" s="29" t="n">
        <v>23750</v>
      </c>
      <c r="C26" s="24"/>
      <c r="D26" s="24"/>
    </row>
    <row r="27" customFormat="false" ht="15" hidden="false" customHeight="true" outlineLevel="0" collapsed="false">
      <c r="A27" s="30" t="s">
        <v>539</v>
      </c>
      <c r="B27" s="31" t="n">
        <f aca="false">B24+IF(B25="",B26,B25)</f>
        <v>48750</v>
      </c>
      <c r="C27" s="24"/>
      <c r="D27" s="24"/>
    </row>
    <row r="28" customFormat="false" ht="26.25" hidden="false" customHeight="true" outlineLevel="0" collapsed="false">
      <c r="A28" s="33"/>
      <c r="B28" s="33"/>
      <c r="C28" s="33"/>
      <c r="D28" s="24"/>
    </row>
    <row r="29" customFormat="false" ht="15" hidden="false" customHeight="true" outlineLevel="0" collapsed="false">
      <c r="A29" s="30" t="s">
        <v>540</v>
      </c>
      <c r="B29" s="24"/>
      <c r="C29" s="24"/>
      <c r="D29" s="24"/>
    </row>
    <row r="30" customFormat="false" ht="15" hidden="false" customHeight="true" outlineLevel="0" collapsed="false">
      <c r="A30" s="32" t="s">
        <v>20</v>
      </c>
      <c r="B30" s="32" t="s">
        <v>541</v>
      </c>
      <c r="C30" s="32" t="s">
        <v>542</v>
      </c>
      <c r="D30" s="24"/>
    </row>
    <row r="31" customFormat="false" ht="15" hidden="false" customHeight="true" outlineLevel="0" collapsed="false">
      <c r="A31" s="24" t="s">
        <v>526</v>
      </c>
      <c r="B31" s="29" t="n">
        <f aca="false">B12</f>
        <v>11300</v>
      </c>
      <c r="C31" s="39" t="n">
        <f aca="false">B31-B12</f>
        <v>0</v>
      </c>
      <c r="D31" s="24"/>
    </row>
    <row r="32" customFormat="false" ht="15" hidden="false" customHeight="true" outlineLevel="0" collapsed="false">
      <c r="A32" s="35" t="s">
        <v>527</v>
      </c>
      <c r="B32" s="29" t="n">
        <f aca="false">B13</f>
        <v>3500</v>
      </c>
      <c r="C32" s="39" t="n">
        <f aca="false">B32-B13</f>
        <v>0</v>
      </c>
      <c r="D32" s="24"/>
    </row>
    <row r="33" customFormat="false" ht="15" hidden="false" customHeight="true" outlineLevel="0" collapsed="false">
      <c r="A33" s="35" t="s">
        <v>543</v>
      </c>
      <c r="B33" s="29" t="n">
        <f aca="false">B14</f>
        <v>8000</v>
      </c>
      <c r="C33" s="39" t="n">
        <f aca="false">B33-B14</f>
        <v>0</v>
      </c>
      <c r="D33" s="24"/>
    </row>
    <row r="34" customFormat="false" ht="15" hidden="false" customHeight="true" outlineLevel="0" collapsed="false">
      <c r="A34" s="36" t="s">
        <v>529</v>
      </c>
      <c r="B34" s="37" t="n">
        <f aca="false">SUM(B32:B33)</f>
        <v>11500</v>
      </c>
      <c r="C34" s="37" t="n">
        <f aca="false">B34-B15</f>
        <v>0</v>
      </c>
      <c r="D34" s="24"/>
    </row>
    <row r="35" customFormat="false" ht="15" hidden="false" customHeight="true" outlineLevel="0" collapsed="false">
      <c r="A35" s="24" t="s">
        <v>544</v>
      </c>
      <c r="B35" s="29" t="n">
        <v>9000</v>
      </c>
      <c r="C35" s="39" t="n">
        <f aca="false">B35-B16</f>
        <v>9000</v>
      </c>
      <c r="D35" s="24"/>
    </row>
    <row r="36" customFormat="false" ht="15" hidden="false" customHeight="true" outlineLevel="0" collapsed="false">
      <c r="A36" s="24" t="s">
        <v>545</v>
      </c>
      <c r="B36" s="29" t="n">
        <v>10000</v>
      </c>
      <c r="C36" s="39" t="n">
        <f aca="false">B36-B17</f>
        <v>10000</v>
      </c>
      <c r="D36" s="24"/>
    </row>
    <row r="37" customFormat="false" ht="19.5" hidden="false" customHeight="true" outlineLevel="0" collapsed="false">
      <c r="A37" s="40" t="s">
        <v>532</v>
      </c>
      <c r="B37" s="29" t="n">
        <f aca="false">B18</f>
        <v>0</v>
      </c>
      <c r="C37" s="39" t="n">
        <f aca="false">B37-B18</f>
        <v>0</v>
      </c>
      <c r="D37" s="24"/>
    </row>
    <row r="38" customFormat="false" ht="27.75" hidden="false" customHeight="true" outlineLevel="0" collapsed="false">
      <c r="A38" s="43" t="s">
        <v>546</v>
      </c>
      <c r="B38" s="31" t="n">
        <f aca="false">B31+B34+B35+B36+B37</f>
        <v>41800</v>
      </c>
      <c r="C38" s="31" t="n">
        <f aca="false">B38-B19</f>
        <v>19000</v>
      </c>
      <c r="D38" s="24"/>
    </row>
    <row r="39" customFormat="false" ht="27.75" hidden="false" customHeight="true" outlineLevel="0" collapsed="false">
      <c r="A39" s="44" t="s">
        <v>547</v>
      </c>
      <c r="B39" s="39" t="n">
        <f aca="false">B27-B38</f>
        <v>6950</v>
      </c>
      <c r="C39" s="24"/>
      <c r="D39" s="24"/>
    </row>
    <row r="40" customFormat="false" ht="27.75" hidden="false" customHeight="true" outlineLevel="0" collapsed="false">
      <c r="A40" s="44"/>
      <c r="B40" s="24"/>
      <c r="C40" s="24"/>
      <c r="D40" s="24"/>
    </row>
    <row r="41" customFormat="false" ht="27.75" hidden="false" customHeight="true" outlineLevel="0" collapsed="false">
      <c r="A41" s="45" t="s">
        <v>548</v>
      </c>
      <c r="B41" s="45"/>
      <c r="C41" s="45"/>
      <c r="D41" s="45"/>
    </row>
    <row r="42" customFormat="false" ht="15" hidden="false" customHeight="true" outlineLevel="0" collapsed="false">
      <c r="A42" s="46" t="s">
        <v>549</v>
      </c>
      <c r="B42" s="46"/>
      <c r="C42" s="46"/>
      <c r="D42" s="46"/>
    </row>
    <row r="43" customFormat="false" ht="15" hidden="false" customHeight="true" outlineLevel="0" collapsed="false">
      <c r="A43" s="46" t="s">
        <v>550</v>
      </c>
      <c r="B43" s="46"/>
      <c r="C43" s="46"/>
      <c r="D43" s="46"/>
    </row>
    <row r="44" customFormat="false" ht="15" hidden="false" customHeight="true" outlineLevel="0" collapsed="false">
      <c r="A44" s="46" t="s">
        <v>551</v>
      </c>
      <c r="B44" s="46"/>
      <c r="C44" s="46"/>
      <c r="D44" s="46"/>
    </row>
    <row r="45" customFormat="false" ht="15" hidden="false" customHeight="true" outlineLevel="0" collapsed="false">
      <c r="A45" s="46" t="s">
        <v>552</v>
      </c>
      <c r="B45" s="46"/>
      <c r="C45" s="46"/>
      <c r="D45" s="46"/>
    </row>
    <row r="46" customFormat="false" ht="15" hidden="false" customHeight="true" outlineLevel="0" collapsed="false">
      <c r="A46" s="46" t="s">
        <v>553</v>
      </c>
      <c r="B46" s="46"/>
      <c r="C46" s="46"/>
      <c r="D46" s="46"/>
    </row>
    <row r="47" customFormat="false" ht="15" hidden="false" customHeight="true" outlineLevel="0" collapsed="false">
      <c r="A47" s="24"/>
      <c r="B47" s="24"/>
      <c r="C47" s="24"/>
      <c r="D47" s="24"/>
    </row>
    <row r="48" customFormat="false" ht="15" hidden="false" customHeight="true" outlineLevel="0" collapsed="false">
      <c r="A48" s="24"/>
      <c r="B48" s="24"/>
      <c r="C48" s="24"/>
      <c r="D48" s="24"/>
    </row>
    <row r="49" customFormat="false" ht="15" hidden="false" customHeight="true" outlineLevel="0" collapsed="false">
      <c r="A49" s="24"/>
      <c r="B49" s="24"/>
      <c r="C49" s="24"/>
      <c r="D49" s="24"/>
    </row>
    <row r="50" customFormat="false" ht="15" hidden="false" customHeight="true" outlineLevel="0" collapsed="false">
      <c r="A50" s="24"/>
      <c r="B50" s="24"/>
      <c r="C50" s="24"/>
      <c r="D50" s="24"/>
    </row>
    <row r="51" customFormat="false" ht="15" hidden="false" customHeight="true" outlineLevel="0" collapsed="false">
      <c r="A51" s="24"/>
      <c r="B51" s="24"/>
      <c r="C51" s="24"/>
      <c r="D51" s="24"/>
    </row>
    <row r="52" customFormat="false" ht="15" hidden="false" customHeight="true" outlineLevel="0" collapsed="false">
      <c r="A52" s="24"/>
      <c r="B52" s="24"/>
      <c r="C52" s="24"/>
      <c r="D52" s="24"/>
    </row>
    <row r="53" customFormat="false" ht="15" hidden="false" customHeight="true" outlineLevel="0" collapsed="false">
      <c r="A53" s="24"/>
      <c r="B53" s="24"/>
      <c r="C53" s="24"/>
      <c r="D53" s="24"/>
    </row>
    <row r="54" customFormat="false" ht="15" hidden="false" customHeight="true" outlineLevel="0" collapsed="false">
      <c r="A54" s="24"/>
      <c r="B54" s="24"/>
      <c r="C54" s="24"/>
      <c r="D54" s="24"/>
    </row>
    <row r="55" customFormat="false" ht="15" hidden="false" customHeight="true" outlineLevel="0" collapsed="false">
      <c r="A55" s="24"/>
      <c r="B55" s="24"/>
      <c r="C55" s="24"/>
      <c r="D55" s="24"/>
    </row>
  </sheetData>
  <mergeCells count="9">
    <mergeCell ref="A3:D3"/>
    <mergeCell ref="A5:D5"/>
    <mergeCell ref="A22:D22"/>
    <mergeCell ref="A41:D41"/>
    <mergeCell ref="A42:D42"/>
    <mergeCell ref="A43:D43"/>
    <mergeCell ref="A44:D44"/>
    <mergeCell ref="A45:D45"/>
    <mergeCell ref="A46:D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2026-07-06T17:52:45Z</dcterms:created>
  <dc:creator>openpyxl</dc:creator>
  <dc:description/>
  <dc:language>en-US</dc:language>
  <cp:lastModifiedBy/>
  <dcterms:modified xsi:type="dcterms:W3CDTF">2026-07-06T19:50:54Z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